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elecgob-my.sharepoint.com/personal/pedro_espinoza_celec_gob_ec/Documents/Escritorio/El Pimo/Anexos Terminos de Referencia/"/>
    </mc:Choice>
  </mc:AlternateContent>
  <xr:revisionPtr revIDLastSave="206" documentId="11_513C187E297C5F9CC69DC9946063DD99B107FA9D" xr6:coauthVersionLast="47" xr6:coauthVersionMax="47" xr10:uidLastSave="{7D6E1539-4CE7-492E-A791-6D6014027647}"/>
  <bookViews>
    <workbookView xWindow="-28920" yWindow="1635" windowWidth="29040" windowHeight="15720" xr2:uid="{00000000-000D-0000-FFFF-FFFF00000000}"/>
  </bookViews>
  <sheets>
    <sheet name="Unificado (2)" sheetId="3" r:id="rId1"/>
    <sheet name="Unificado" sheetId="2" state="hidden" r:id="rId2"/>
    <sheet name="Hoja1" sheetId="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3" l="1"/>
  <c r="H74" i="3"/>
  <c r="H68" i="3" l="1"/>
  <c r="H69" i="3"/>
  <c r="H70" i="3"/>
  <c r="H71" i="3"/>
  <c r="H72" i="3"/>
  <c r="H73" i="3"/>
  <c r="H67" i="3"/>
  <c r="H65" i="3"/>
  <c r="H60" i="3"/>
  <c r="H61" i="3"/>
  <c r="H62" i="3"/>
  <c r="H63" i="3"/>
  <c r="H59" i="3"/>
  <c r="H46" i="3"/>
  <c r="H47" i="3"/>
  <c r="H48" i="3"/>
  <c r="H49" i="3"/>
  <c r="H50" i="3"/>
  <c r="H51" i="3"/>
  <c r="H52" i="3"/>
  <c r="H53" i="3"/>
  <c r="H54" i="3"/>
  <c r="H55" i="3"/>
  <c r="H56" i="3"/>
  <c r="H57" i="3"/>
  <c r="H45" i="3"/>
  <c r="H4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3" i="3"/>
  <c r="H21" i="3"/>
  <c r="H20" i="3"/>
  <c r="H15" i="3"/>
  <c r="H16" i="3"/>
  <c r="H14" i="3"/>
  <c r="H11" i="3"/>
  <c r="H12" i="3"/>
  <c r="H10" i="3"/>
  <c r="F59" i="2" l="1"/>
  <c r="F58" i="2"/>
  <c r="F54" i="2"/>
  <c r="F53" i="2"/>
  <c r="F51" i="2"/>
  <c r="F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Rolando Castillo Moncayo</author>
  </authors>
  <commentList>
    <comment ref="H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Rolando Castillo Moncayo:</t>
        </r>
        <r>
          <rPr>
            <sz val="9"/>
            <color indexed="81"/>
            <rFont val="Tahoma"/>
            <family val="2"/>
          </rPr>
          <t xml:space="preserve">
eliminar </t>
        </r>
      </text>
    </comment>
  </commentList>
</comments>
</file>

<file path=xl/sharedStrings.xml><?xml version="1.0" encoding="utf-8"?>
<sst xmlns="http://schemas.openxmlformats.org/spreadsheetml/2006/main" count="402" uniqueCount="121">
  <si>
    <t>CÓDIGO DEL PROCESO: XXXXXXXXXX</t>
  </si>
  <si>
    <t>ANEXO 1: TABLA DE CANTIDADES INVESTIGACIÓN DE CAMPO Y ENSAYOS DE LABORATORIO</t>
  </si>
  <si>
    <t>ITEM</t>
  </si>
  <si>
    <t>CONCEPTO</t>
  </si>
  <si>
    <t>UNIDAD</t>
  </si>
  <si>
    <t>CANTIDAD</t>
  </si>
  <si>
    <t>COSTO UNIT. ($)</t>
  </si>
  <si>
    <t>TOTAL ($)</t>
  </si>
  <si>
    <t>RED GEODÉSICA</t>
  </si>
  <si>
    <t>Monumentación de puntos de control</t>
  </si>
  <si>
    <t>u</t>
  </si>
  <si>
    <t>Enlace a red GNSS IGM del Ecuador</t>
  </si>
  <si>
    <t>Nivelación geométrica con presición</t>
  </si>
  <si>
    <t>Km</t>
  </si>
  <si>
    <t xml:space="preserve">TOPOGRAFÍA Y CARTOGRAFÍA </t>
  </si>
  <si>
    <t>Topografía: 1.1 000 LiDAR</t>
  </si>
  <si>
    <t>km2</t>
  </si>
  <si>
    <t>Topografía: 1.1 000 Estación total</t>
  </si>
  <si>
    <t>Puntos de control IGM tipo B</t>
  </si>
  <si>
    <t>ESTUDIOS GEOLÓGICOS - GEOTECNICOS</t>
  </si>
  <si>
    <t>INVESTIGACIONES INDIRECTAS (Geofísica)</t>
  </si>
  <si>
    <t>Tomografía eléctrica y/o sismica de refracción</t>
  </si>
  <si>
    <t>m</t>
  </si>
  <si>
    <t>Sondeos eléctricos verticales SEV</t>
  </si>
  <si>
    <t>INVESTIGACIONES GEOTÉCNICAS (Campo y Laboratorio)</t>
  </si>
  <si>
    <t>Perforación a percusión y lavado o rotación y lavado. Incluye toma de muestras alteradas cada metro. Ensayos SPT cada metro. Incluye ensayo de veleta</t>
  </si>
  <si>
    <t>Perforación a rotación y lavado en roca. Incluye toma de muestras de roca y su ensayo a compresión simple.</t>
  </si>
  <si>
    <t>Calicatas (L= 1,50, A=1,50; P=2.00 m). Incluye excavación, relleno, protección, toma de muestras alteradas, integrales para proctor, descripción manual-visual. Incluye ensayo de veleta.</t>
  </si>
  <si>
    <t>Toma de muestras cúbicas, arista mínima 25 cm para ensayos triaxiales o corte directo en suelos</t>
  </si>
  <si>
    <t>Toma de muestras inalteradas Shelbys para ensayos triaxiales o corte directo</t>
  </si>
  <si>
    <t xml:space="preserve">Clasificación SUCS (granulometría, límites de Atterberg, humedad) </t>
  </si>
  <si>
    <t>Ensayo triaxial tipo UU o corte directo</t>
  </si>
  <si>
    <t>Expansión libre y controlada</t>
  </si>
  <si>
    <t>Proctor estándar o modificado</t>
  </si>
  <si>
    <t>Compresión simple</t>
  </si>
  <si>
    <t>Muestreo de agua en sondeo incluye análisis de PH, cloruros y sulfatos</t>
  </si>
  <si>
    <t>Ensayos de penetración de cono (CPTu)</t>
  </si>
  <si>
    <t>Ensayo de placa de carga</t>
  </si>
  <si>
    <t>Ensayo de permeabilidad (Lefranc, Lugeon).</t>
  </si>
  <si>
    <t>Densidad</t>
  </si>
  <si>
    <t>Ensayos triaxiales CU, CD</t>
  </si>
  <si>
    <t>Ensayo CBR</t>
  </si>
  <si>
    <t>Ensayos de durabilidad (hinchamiento,abrasión, desintegración)</t>
  </si>
  <si>
    <t>Ensayos químicos (contenido de sulfatos y cloruros, pH y materia orgánica).</t>
  </si>
  <si>
    <t>OTROS ESTUDIOS GEOLÓGICOS</t>
  </si>
  <si>
    <t>InSAR</t>
  </si>
  <si>
    <t>BANCOS Y FUENTES DE MATERIALES</t>
  </si>
  <si>
    <t>Determinación del contenido de materia orgánica en arenas, para ensayos de hormigón. (Colorimetría) (ASTM C87)</t>
  </si>
  <si>
    <t>Determinación de la pérdida por lavado en agua de arena y/o grava para fabricación de hormigón (ASTM C117)</t>
  </si>
  <si>
    <t>Determinación de la densidad y absorción de grava para fabricación de hormigón (ASTM C127)</t>
  </si>
  <si>
    <t>Determinación de la abrasión de agregado grueso hasta 1 ½” para fabricación de hormigón (ASTM C131)</t>
  </si>
  <si>
    <t>Determinación para la densidad y absorción de arena para fabricación de hormigón (ASTM C128)</t>
  </si>
  <si>
    <t>Análisis granulométrico de grava y arena para fabricación de hormigón</t>
  </si>
  <si>
    <t>Determinación del peso volumétrico seco y suelto de grava o arena para la fabricación del hormigón (ASTM C29)</t>
  </si>
  <si>
    <t>Determinación del peso volumétrico seco y compacto de grava o arena para la fabricación del hormigón (ASTM C29)</t>
  </si>
  <si>
    <t>Determinación del contenido de humedad en arena o gravas para la fabricación de hormigón</t>
  </si>
  <si>
    <t>Estudio petrográfico para agregado fino para fabricación de hormigón; incluye separación granulométrica por mallas Nº 4, 8, 16, 30, 50, 100 y 200, análisis estereoscópico de los retenidos y elaboración de 5 láminas especiales con resina para su estudio.</t>
  </si>
  <si>
    <t>Determinación de cloruros solubles en agua a muestras de agregados (ASTM D512)</t>
  </si>
  <si>
    <t xml:space="preserve">Determinación de iones solubles: SO4 en muestras de agregado. Secado, trituración, maceración y filtración </t>
  </si>
  <si>
    <t xml:space="preserve">Análisis químico del agua, determinación de CaO, MgO, NaO2, KO2, CO3, HCO3, CI, SO4, DQO, sólidos disueltos y pH. </t>
  </si>
  <si>
    <t>VÍAS DE ACCESO, CAMPAMENTOS Y ESCOMBRERAS</t>
  </si>
  <si>
    <t>Perforación vertical</t>
  </si>
  <si>
    <t>Ensayos SPT</t>
  </si>
  <si>
    <t>SISTEMAS DE PUESTA A TIERRA Y PROTECCIÓN ATMOSFÉRICA</t>
  </si>
  <si>
    <t>Medición de resistividad del terreno</t>
  </si>
  <si>
    <t>ESTUDIOS Y ENSAYOS AMBIENTALES</t>
  </si>
  <si>
    <t>Monitoreo de agua superficial</t>
  </si>
  <si>
    <t>Monitoreo de suelo</t>
  </si>
  <si>
    <t>Radiaciones no ionizantes</t>
  </si>
  <si>
    <t>Monitoreo de material particulado (2,5;10)</t>
  </si>
  <si>
    <t>Monitereo de ruido ambiente (AM097A, Anexo 5)</t>
  </si>
  <si>
    <t>Monitoreo de gases ambiente (NOX,CO, SO2)</t>
  </si>
  <si>
    <t>FALTA PARTE AMBIENTAL</t>
  </si>
  <si>
    <t>TOPOGRAFÍA Y CARTOGRAFÍA (RED GEODÉSICA)</t>
  </si>
  <si>
    <t>ÁREA DE PROYECTO</t>
  </si>
  <si>
    <t>Monumentación puntos de control</t>
  </si>
  <si>
    <t>Poner en factibilidad</t>
  </si>
  <si>
    <t>Tomografía eléctrica y sismica de refracción</t>
  </si>
  <si>
    <t>Ensayos geofísicos: SEVs</t>
  </si>
  <si>
    <t xml:space="preserve"> Proctor estándar o modificado</t>
  </si>
  <si>
    <t xml:space="preserve">ETAPA DE FACTIBILIDAD </t>
  </si>
  <si>
    <t>TOPOGRAFÍA AVANZADA Y ANÁLISIS GEOESPACIAL.</t>
  </si>
  <si>
    <t>Ver nombre</t>
  </si>
  <si>
    <t>InSAR área de proyecto + subestación</t>
  </si>
  <si>
    <t>ESTUDIOS GEOLÓGICOS (investigaciones indirectas - geofísica)</t>
  </si>
  <si>
    <t>Ensayos geofísicos: tomografía eléctrica</t>
  </si>
  <si>
    <t>Tomografía eléctrica (SEV)</t>
  </si>
  <si>
    <t>ESTUDIOS GEOTÉCNICOS</t>
  </si>
  <si>
    <t>Granulometría, Límites de Atterberg y Humedad</t>
  </si>
  <si>
    <t>Corte directo</t>
  </si>
  <si>
    <t>Proctor modificado</t>
  </si>
  <si>
    <t>Sísmica de refracción (sismógrafo 24 canales)</t>
  </si>
  <si>
    <t>Sondeos eléctricos verticales</t>
  </si>
  <si>
    <t>Calicatas y/o trincheras</t>
  </si>
  <si>
    <t>RESALTADO POR REVISAR</t>
  </si>
  <si>
    <t xml:space="preserve">ETAPA DE PREFACTIBILIDAD </t>
  </si>
  <si>
    <t>TOPOGRAFÍA Y CARTOGRAFÍA (LiDAR)</t>
  </si>
  <si>
    <t>Nivelación geométrica IGM tipo B</t>
  </si>
  <si>
    <t>ESTUDIOS GEOLÓGICOS</t>
  </si>
  <si>
    <t>ENSAYOS ÁREA DE PROYECTO</t>
  </si>
  <si>
    <t>Perforación (30m ) con recuperación de testigos</t>
  </si>
  <si>
    <t>ENSAYOS ÁREA DE SUBESTACIÓN</t>
  </si>
  <si>
    <t>ENSAYOS ÁREA DE PROYECTO.</t>
  </si>
  <si>
    <t>Sondeos de recuperación</t>
  </si>
  <si>
    <t>SPT</t>
  </si>
  <si>
    <t>Calicatas</t>
  </si>
  <si>
    <t xml:space="preserve">Nota: </t>
  </si>
  <si>
    <t>CPT</t>
  </si>
  <si>
    <t>ENSAYOS DE LABORATORIO AREA DE PROYECTO.</t>
  </si>
  <si>
    <t>Ensayos triaxiales CU, CD, UU</t>
  </si>
  <si>
    <t>Expación controlada</t>
  </si>
  <si>
    <t>Ensayo CVR</t>
  </si>
  <si>
    <t>ENSAYOS LÍNEA DE TRANSMISIÓN</t>
  </si>
  <si>
    <t>Toma de muestras inalteradas Shelbys???</t>
  </si>
  <si>
    <t>ENSAYOS SUBESTACIÓN</t>
  </si>
  <si>
    <t>Depende del área de la subestación</t>
  </si>
  <si>
    <t>TOTAL</t>
  </si>
  <si>
    <t>PROYECTO EÓLICO EL PIMO</t>
  </si>
  <si>
    <t>ha</t>
  </si>
  <si>
    <t>Monitoreo biótico</t>
  </si>
  <si>
    <t>Monitoreo de aguas subterráneas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</si>
</sst>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8"/>
      <color theme="1"/>
      <name val="Cambria"/>
      <family val="1"/>
    </font>
    <font>
      <sz val="7"/>
      <color theme="1"/>
      <name val="Cambria"/>
      <family val="1"/>
    </font>
    <font>
      <b/>
      <sz val="11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" fillId="3" borderId="2" xfId="0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justify" vertical="center"/>
    </xf>
    <xf numFmtId="0" fontId="1" fillId="3" borderId="3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1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3" fillId="0" borderId="3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2" xfId="0" applyFont="1" applyBorder="1" applyAlignment="1">
      <alignment horizontal="justify" vertical="justify" wrapText="1"/>
    </xf>
    <xf numFmtId="0" fontId="1" fillId="0" borderId="4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18" xfId="0" applyFont="1" applyBorder="1" applyAlignment="1">
      <alignment horizontal="justify" vertical="justify" wrapText="1"/>
    </xf>
    <xf numFmtId="0" fontId="1" fillId="0" borderId="19" xfId="0" applyFont="1" applyBorder="1" applyAlignment="1">
      <alignment horizontal="justify" vertical="justify" wrapText="1"/>
    </xf>
    <xf numFmtId="0" fontId="1" fillId="0" borderId="20" xfId="0" applyFont="1" applyBorder="1" applyAlignment="1">
      <alignment horizontal="justify" vertical="justify" wrapText="1"/>
    </xf>
    <xf numFmtId="0" fontId="2" fillId="0" borderId="24" xfId="0" applyFont="1" applyBorder="1" applyAlignment="1">
      <alignment horizontal="left"/>
    </xf>
    <xf numFmtId="0" fontId="1" fillId="0" borderId="31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3" fillId="0" borderId="35" xfId="0" applyFont="1" applyBorder="1" applyAlignment="1">
      <alignment horizontal="left"/>
    </xf>
    <xf numFmtId="0" fontId="1" fillId="0" borderId="24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24" xfId="0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1" fillId="0" borderId="3" xfId="0" applyFont="1" applyBorder="1" applyAlignment="1">
      <alignment horizontal="justify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justify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3" borderId="2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justify" vertical="center"/>
    </xf>
    <xf numFmtId="0" fontId="1" fillId="3" borderId="3" xfId="0" applyFont="1" applyFill="1" applyBorder="1" applyAlignment="1">
      <alignment horizontal="justify" vertic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8" borderId="2" xfId="0" applyFont="1" applyFill="1" applyBorder="1" applyAlignment="1">
      <alignment horizontal="justify"/>
    </xf>
    <xf numFmtId="0" fontId="1" fillId="8" borderId="4" xfId="0" applyFont="1" applyFill="1" applyBorder="1" applyAlignment="1">
      <alignment horizontal="justify"/>
    </xf>
    <xf numFmtId="0" fontId="1" fillId="8" borderId="3" xfId="0" applyFont="1" applyFill="1" applyBorder="1" applyAlignment="1">
      <alignment horizontal="justify"/>
    </xf>
    <xf numFmtId="0" fontId="1" fillId="2" borderId="0" xfId="0" applyFont="1" applyFill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justify" wrapText="1"/>
    </xf>
    <xf numFmtId="0" fontId="1" fillId="3" borderId="4" xfId="0" applyFont="1" applyFill="1" applyBorder="1" applyAlignment="1">
      <alignment horizontal="justify" vertical="justify" wrapText="1"/>
    </xf>
    <xf numFmtId="0" fontId="1" fillId="3" borderId="3" xfId="0" applyFont="1" applyFill="1" applyBorder="1" applyAlignment="1">
      <alignment horizontal="justify" vertical="justify" wrapText="1"/>
    </xf>
    <xf numFmtId="0" fontId="2" fillId="0" borderId="11" xfId="0" applyFont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121920</xdr:colOff>
      <xdr:row>37</xdr:row>
      <xdr:rowOff>3810</xdr:rowOff>
    </xdr:from>
    <xdr:ext cx="31643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5AA035B-5138-402A-8223-4DD8D2F757AB}"/>
                </a:ext>
              </a:extLst>
            </xdr:cNvPr>
            <xdr:cNvSpPr txBox="1"/>
          </xdr:nvSpPr>
          <xdr:spPr>
            <a:xfrm>
              <a:off x="3429000" y="549783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EC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𝐾𝑚</m:t>
                        </m:r>
                      </m:e>
                      <m:sup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EC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5AA035B-5138-402A-8223-4DD8D2F757AB}"/>
                </a:ext>
              </a:extLst>
            </xdr:cNvPr>
            <xdr:cNvSpPr txBox="1"/>
          </xdr:nvSpPr>
          <xdr:spPr>
            <a:xfrm>
              <a:off x="3429000" y="549783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C" sz="1100" i="0">
                  <a:latin typeface="Cambria Math" panose="02040503050406030204" pitchFamily="18" charset="0"/>
                </a:rPr>
                <a:t>〖</a:t>
              </a:r>
              <a:r>
                <a:rPr lang="es-EC" sz="1100" b="0" i="0">
                  <a:latin typeface="Cambria Math" panose="02040503050406030204" pitchFamily="18" charset="0"/>
                </a:rPr>
                <a:t>𝐾𝑚〗^2</a:t>
              </a:r>
              <a:endParaRPr lang="es-EC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121920</xdr:colOff>
      <xdr:row>30</xdr:row>
      <xdr:rowOff>3810</xdr:rowOff>
    </xdr:from>
    <xdr:ext cx="31643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07AD64C-901E-5530-B969-90A4F860AD99}"/>
                </a:ext>
              </a:extLst>
            </xdr:cNvPr>
            <xdr:cNvSpPr txBox="1"/>
          </xdr:nvSpPr>
          <xdr:spPr>
            <a:xfrm>
              <a:off x="3429000" y="305181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EC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𝐾𝑚</m:t>
                        </m:r>
                      </m:e>
                      <m:sup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EC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07AD64C-901E-5530-B969-90A4F860AD99}"/>
                </a:ext>
              </a:extLst>
            </xdr:cNvPr>
            <xdr:cNvSpPr txBox="1"/>
          </xdr:nvSpPr>
          <xdr:spPr>
            <a:xfrm>
              <a:off x="3429000" y="305181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100" i="0">
                  <a:latin typeface="Cambria Math" panose="02040503050406030204" pitchFamily="18" charset="0"/>
                </a:rPr>
                <a:t>〖</a:t>
              </a:r>
              <a:r>
                <a:rPr lang="es-EC" sz="1100" b="0" i="0">
                  <a:latin typeface="Cambria Math" panose="02040503050406030204" pitchFamily="18" charset="0"/>
                </a:rPr>
                <a:t>𝐾𝑚〗^2</a:t>
              </a:r>
              <a:endParaRPr lang="es-EC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9"/>
  <sheetViews>
    <sheetView tabSelected="1" topLeftCell="A57" zoomScale="130" zoomScaleNormal="130" workbookViewId="0">
      <selection activeCell="H76" sqref="H76"/>
    </sheetView>
  </sheetViews>
  <sheetFormatPr baseColWidth="10" defaultColWidth="11.5546875" defaultRowHeight="13.8" x14ac:dyDescent="0.25"/>
  <cols>
    <col min="1" max="1" width="5.5546875" style="2" bestFit="1" customWidth="1"/>
    <col min="2" max="2" width="11.5546875" style="17"/>
    <col min="3" max="3" width="17.44140625" style="17" customWidth="1"/>
    <col min="4" max="4" width="14.6640625" style="17" customWidth="1"/>
    <col min="5" max="5" width="8.109375" style="2" bestFit="1" customWidth="1"/>
    <col min="6" max="6" width="10.44140625" style="2" bestFit="1" customWidth="1"/>
    <col min="7" max="7" width="15.33203125" style="2" bestFit="1" customWidth="1"/>
    <col min="8" max="8" width="10" style="2" bestFit="1" customWidth="1"/>
    <col min="9" max="9" width="11.5546875" style="2"/>
    <col min="10" max="10" width="26.5546875" style="2" bestFit="1" customWidth="1"/>
    <col min="11" max="16384" width="11.5546875" style="2"/>
  </cols>
  <sheetData>
    <row r="2" spans="1:9" hidden="1" x14ac:dyDescent="0.25">
      <c r="A2" s="107" t="s">
        <v>0</v>
      </c>
      <c r="B2" s="107"/>
      <c r="C2" s="107"/>
      <c r="D2" s="107"/>
      <c r="E2" s="107"/>
      <c r="F2" s="107"/>
      <c r="G2" s="107"/>
      <c r="H2" s="107"/>
    </row>
    <row r="3" spans="1:9" x14ac:dyDescent="0.25">
      <c r="A3" s="1"/>
      <c r="B3" s="107" t="s">
        <v>117</v>
      </c>
      <c r="C3" s="107"/>
      <c r="D3" s="107"/>
      <c r="E3" s="107"/>
      <c r="F3" s="107"/>
      <c r="G3" s="107"/>
      <c r="H3" s="1"/>
    </row>
    <row r="4" spans="1:9" x14ac:dyDescent="0.25">
      <c r="A4" s="107" t="s">
        <v>1</v>
      </c>
      <c r="B4" s="107"/>
      <c r="C4" s="107"/>
      <c r="D4" s="107"/>
      <c r="E4" s="107"/>
      <c r="F4" s="107"/>
      <c r="G4" s="107"/>
      <c r="H4" s="107"/>
    </row>
    <row r="5" spans="1:9" x14ac:dyDescent="0.25">
      <c r="A5" s="1"/>
      <c r="B5" s="16"/>
      <c r="C5" s="16"/>
      <c r="D5" s="16"/>
      <c r="E5" s="1"/>
      <c r="F5" s="1"/>
      <c r="G5" s="1"/>
      <c r="H5" s="1"/>
    </row>
    <row r="6" spans="1:9" ht="15" customHeight="1" thickBot="1" x14ac:dyDescent="0.3"/>
    <row r="7" spans="1:9" ht="14.4" thickBot="1" x14ac:dyDescent="0.3">
      <c r="A7" s="76"/>
      <c r="B7" s="77"/>
      <c r="C7" s="77"/>
      <c r="D7" s="77"/>
      <c r="E7" s="77"/>
      <c r="F7" s="77"/>
      <c r="G7" s="77"/>
      <c r="H7" s="78"/>
    </row>
    <row r="8" spans="1:9" ht="14.4" thickBot="1" x14ac:dyDescent="0.3">
      <c r="A8" s="12" t="s">
        <v>2</v>
      </c>
      <c r="B8" s="108" t="s">
        <v>3</v>
      </c>
      <c r="C8" s="108"/>
      <c r="D8" s="108"/>
      <c r="E8" s="13" t="s">
        <v>4</v>
      </c>
      <c r="F8" s="13" t="s">
        <v>5</v>
      </c>
      <c r="G8" s="13" t="s">
        <v>6</v>
      </c>
      <c r="H8" s="14" t="s">
        <v>7</v>
      </c>
    </row>
    <row r="9" spans="1:9" ht="14.4" thickBot="1" x14ac:dyDescent="0.3">
      <c r="A9" s="96" t="s">
        <v>8</v>
      </c>
      <c r="B9" s="97"/>
      <c r="C9" s="97"/>
      <c r="D9" s="97"/>
      <c r="E9" s="97"/>
      <c r="F9" s="97"/>
      <c r="G9" s="97"/>
      <c r="H9" s="98"/>
    </row>
    <row r="10" spans="1:9" x14ac:dyDescent="0.25">
      <c r="A10" s="3">
        <v>1</v>
      </c>
      <c r="B10" s="95" t="s">
        <v>9</v>
      </c>
      <c r="C10" s="95"/>
      <c r="D10" s="95"/>
      <c r="E10" s="3" t="s">
        <v>10</v>
      </c>
      <c r="F10" s="3">
        <v>8</v>
      </c>
      <c r="G10" s="3"/>
      <c r="H10" s="3">
        <f>+ROUND(F10*G10,2)</f>
        <v>0</v>
      </c>
      <c r="I10" s="61"/>
    </row>
    <row r="11" spans="1:9" x14ac:dyDescent="0.25">
      <c r="A11" s="3">
        <v>2</v>
      </c>
      <c r="B11" s="95" t="s">
        <v>11</v>
      </c>
      <c r="C11" s="95"/>
      <c r="D11" s="95"/>
      <c r="E11" s="3" t="s">
        <v>10</v>
      </c>
      <c r="F11" s="3">
        <v>2</v>
      </c>
      <c r="G11" s="3"/>
      <c r="H11" s="3">
        <f t="shared" ref="H11:H12" si="0">+ROUND(F11*G11,2)</f>
        <v>0</v>
      </c>
      <c r="I11" s="61"/>
    </row>
    <row r="12" spans="1:9" ht="14.4" thickBot="1" x14ac:dyDescent="0.3">
      <c r="A12" s="3">
        <v>3</v>
      </c>
      <c r="B12" s="95" t="s">
        <v>12</v>
      </c>
      <c r="C12" s="95"/>
      <c r="D12" s="95"/>
      <c r="E12" s="3" t="s">
        <v>13</v>
      </c>
      <c r="F12" s="3">
        <v>30</v>
      </c>
      <c r="G12" s="3"/>
      <c r="H12" s="3">
        <f t="shared" si="0"/>
        <v>0</v>
      </c>
      <c r="I12" s="61"/>
    </row>
    <row r="13" spans="1:9" ht="14.4" thickBot="1" x14ac:dyDescent="0.3">
      <c r="A13" s="96" t="s">
        <v>14</v>
      </c>
      <c r="B13" s="97"/>
      <c r="C13" s="97"/>
      <c r="D13" s="97"/>
      <c r="E13" s="97"/>
      <c r="F13" s="97"/>
      <c r="G13" s="97"/>
      <c r="H13" s="98"/>
      <c r="I13" s="61"/>
    </row>
    <row r="14" spans="1:9" ht="14.4" thickBot="1" x14ac:dyDescent="0.3">
      <c r="A14" s="29">
        <v>1</v>
      </c>
      <c r="B14" s="99" t="s">
        <v>15</v>
      </c>
      <c r="C14" s="99"/>
      <c r="D14" s="99"/>
      <c r="E14" s="30" t="s">
        <v>16</v>
      </c>
      <c r="F14" s="30">
        <v>15</v>
      </c>
      <c r="G14" s="30"/>
      <c r="H14" s="31">
        <f>+ROUND(F14*G14,2)</f>
        <v>0</v>
      </c>
      <c r="I14" s="61"/>
    </row>
    <row r="15" spans="1:9" ht="14.4" thickBot="1" x14ac:dyDescent="0.3">
      <c r="A15" s="32">
        <v>2</v>
      </c>
      <c r="B15" s="100" t="s">
        <v>17</v>
      </c>
      <c r="C15" s="101"/>
      <c r="D15" s="102"/>
      <c r="E15" s="3" t="s">
        <v>118</v>
      </c>
      <c r="F15" s="3">
        <v>15</v>
      </c>
      <c r="G15" s="3"/>
      <c r="H15" s="31">
        <f t="shared" ref="H15:H16" si="1">+ROUND(F15*G15,2)</f>
        <v>0</v>
      </c>
      <c r="I15" s="61"/>
    </row>
    <row r="16" spans="1:9" x14ac:dyDescent="0.25">
      <c r="A16" s="32">
        <v>3</v>
      </c>
      <c r="B16" s="95" t="s">
        <v>18</v>
      </c>
      <c r="C16" s="95"/>
      <c r="D16" s="95"/>
      <c r="E16" s="3" t="s">
        <v>10</v>
      </c>
      <c r="F16" s="3">
        <v>4</v>
      </c>
      <c r="G16" s="3"/>
      <c r="H16" s="31">
        <f t="shared" si="1"/>
        <v>0</v>
      </c>
      <c r="I16" s="61"/>
    </row>
    <row r="17" spans="1:14" ht="14.4" thickBot="1" x14ac:dyDescent="0.3">
      <c r="I17" s="61"/>
    </row>
    <row r="18" spans="1:14" ht="14.4" thickBot="1" x14ac:dyDescent="0.3">
      <c r="A18" s="103" t="s">
        <v>19</v>
      </c>
      <c r="B18" s="104"/>
      <c r="C18" s="104"/>
      <c r="D18" s="104"/>
      <c r="E18" s="104"/>
      <c r="F18" s="104"/>
      <c r="G18" s="104"/>
      <c r="H18" s="105"/>
      <c r="I18" s="61"/>
    </row>
    <row r="19" spans="1:14" ht="13.95" customHeight="1" x14ac:dyDescent="0.25">
      <c r="A19" s="106" t="s">
        <v>20</v>
      </c>
      <c r="B19" s="106"/>
      <c r="C19" s="106"/>
      <c r="D19" s="106"/>
      <c r="E19" s="106"/>
      <c r="F19" s="106"/>
      <c r="G19" s="106"/>
      <c r="H19" s="106"/>
      <c r="I19" s="61"/>
    </row>
    <row r="20" spans="1:14" ht="13.95" customHeight="1" x14ac:dyDescent="0.25">
      <c r="A20" s="3">
        <v>1</v>
      </c>
      <c r="B20" s="90" t="s">
        <v>21</v>
      </c>
      <c r="C20" s="90"/>
      <c r="D20" s="90"/>
      <c r="E20" s="3" t="s">
        <v>22</v>
      </c>
      <c r="F20" s="3">
        <v>4000</v>
      </c>
      <c r="G20" s="3"/>
      <c r="H20" s="3">
        <f>+ROUND(F20*G20,2)</f>
        <v>0</v>
      </c>
      <c r="I20" s="61"/>
    </row>
    <row r="21" spans="1:14" ht="13.95" customHeight="1" x14ac:dyDescent="0.25">
      <c r="A21" s="3">
        <v>2</v>
      </c>
      <c r="B21" s="95" t="s">
        <v>23</v>
      </c>
      <c r="C21" s="95"/>
      <c r="D21" s="95"/>
      <c r="E21" s="3" t="s">
        <v>10</v>
      </c>
      <c r="F21" s="3">
        <v>50</v>
      </c>
      <c r="G21" s="3"/>
      <c r="H21" s="3">
        <f>+ROUND(F21*G21,2)</f>
        <v>0</v>
      </c>
      <c r="I21" s="61"/>
    </row>
    <row r="22" spans="1:14" ht="13.95" customHeight="1" thickBot="1" x14ac:dyDescent="0.3">
      <c r="A22" s="91" t="s">
        <v>24</v>
      </c>
      <c r="B22" s="91"/>
      <c r="C22" s="91"/>
      <c r="D22" s="91"/>
      <c r="E22" s="91"/>
      <c r="F22" s="91"/>
      <c r="G22" s="91"/>
      <c r="H22" s="91"/>
      <c r="I22" s="61"/>
    </row>
    <row r="23" spans="1:14" ht="57" customHeight="1" thickBot="1" x14ac:dyDescent="0.3">
      <c r="A23" s="33">
        <v>1</v>
      </c>
      <c r="B23" s="92" t="s">
        <v>25</v>
      </c>
      <c r="C23" s="93"/>
      <c r="D23" s="93"/>
      <c r="E23" s="34" t="s">
        <v>22</v>
      </c>
      <c r="F23" s="34">
        <v>300</v>
      </c>
      <c r="G23" s="34"/>
      <c r="H23" s="35">
        <f>+ROUND(F23*G23,2)</f>
        <v>0</v>
      </c>
      <c r="I23" s="61"/>
      <c r="N23" s="36"/>
    </row>
    <row r="24" spans="1:14" ht="46.2" customHeight="1" thickBot="1" x14ac:dyDescent="0.3">
      <c r="A24" s="37">
        <v>2</v>
      </c>
      <c r="B24" s="94" t="s">
        <v>26</v>
      </c>
      <c r="C24" s="64"/>
      <c r="D24" s="64"/>
      <c r="E24" s="15" t="s">
        <v>22</v>
      </c>
      <c r="F24" s="15">
        <v>600</v>
      </c>
      <c r="G24" s="15"/>
      <c r="H24" s="35">
        <f t="shared" ref="H24:H41" si="2">+ROUND(F24*G24,2)</f>
        <v>0</v>
      </c>
      <c r="I24" s="61"/>
      <c r="N24" s="36"/>
    </row>
    <row r="25" spans="1:14" ht="53.25" customHeight="1" thickBot="1" x14ac:dyDescent="0.3">
      <c r="A25" s="37">
        <v>3</v>
      </c>
      <c r="B25" s="94" t="s">
        <v>27</v>
      </c>
      <c r="C25" s="64"/>
      <c r="D25" s="64"/>
      <c r="E25" s="15" t="s">
        <v>10</v>
      </c>
      <c r="F25" s="15">
        <v>50</v>
      </c>
      <c r="G25" s="15"/>
      <c r="H25" s="35">
        <f t="shared" si="2"/>
        <v>0</v>
      </c>
      <c r="I25" s="61"/>
      <c r="N25" s="36"/>
    </row>
    <row r="26" spans="1:14" ht="29.4" customHeight="1" thickBot="1" x14ac:dyDescent="0.3">
      <c r="A26" s="37">
        <v>4</v>
      </c>
      <c r="B26" s="94" t="s">
        <v>28</v>
      </c>
      <c r="C26" s="94"/>
      <c r="D26" s="94"/>
      <c r="E26" s="15" t="s">
        <v>10</v>
      </c>
      <c r="F26" s="15">
        <v>50</v>
      </c>
      <c r="G26" s="15"/>
      <c r="H26" s="35">
        <f t="shared" si="2"/>
        <v>0</v>
      </c>
      <c r="I26" s="61"/>
      <c r="N26" s="36"/>
    </row>
    <row r="27" spans="1:14" ht="30.6" customHeight="1" thickBot="1" x14ac:dyDescent="0.3">
      <c r="A27" s="37">
        <v>5</v>
      </c>
      <c r="B27" s="94" t="s">
        <v>29</v>
      </c>
      <c r="C27" s="94"/>
      <c r="D27" s="94"/>
      <c r="E27" s="15" t="s">
        <v>10</v>
      </c>
      <c r="F27" s="15">
        <v>80</v>
      </c>
      <c r="G27" s="15"/>
      <c r="H27" s="35">
        <f t="shared" si="2"/>
        <v>0</v>
      </c>
      <c r="I27" s="61"/>
      <c r="N27" s="36"/>
    </row>
    <row r="28" spans="1:14" ht="31.95" customHeight="1" thickBot="1" x14ac:dyDescent="0.3">
      <c r="A28" s="37">
        <v>6</v>
      </c>
      <c r="B28" s="94" t="s">
        <v>30</v>
      </c>
      <c r="C28" s="94"/>
      <c r="D28" s="94"/>
      <c r="E28" s="15" t="s">
        <v>10</v>
      </c>
      <c r="F28" s="15">
        <v>100</v>
      </c>
      <c r="G28" s="15"/>
      <c r="H28" s="35">
        <f t="shared" si="2"/>
        <v>0</v>
      </c>
      <c r="I28" s="61"/>
      <c r="N28" s="36"/>
    </row>
    <row r="29" spans="1:14" ht="14.4" thickBot="1" x14ac:dyDescent="0.3">
      <c r="A29" s="37">
        <v>7</v>
      </c>
      <c r="B29" s="64" t="s">
        <v>31</v>
      </c>
      <c r="C29" s="64"/>
      <c r="D29" s="64"/>
      <c r="E29" s="15" t="s">
        <v>10</v>
      </c>
      <c r="F29" s="15">
        <v>50</v>
      </c>
      <c r="G29" s="15"/>
      <c r="H29" s="35">
        <f t="shared" si="2"/>
        <v>0</v>
      </c>
      <c r="I29" s="61"/>
      <c r="N29" s="36"/>
    </row>
    <row r="30" spans="1:14" ht="14.4" thickBot="1" x14ac:dyDescent="0.3">
      <c r="A30" s="37">
        <v>8</v>
      </c>
      <c r="B30" s="64" t="s">
        <v>32</v>
      </c>
      <c r="C30" s="64"/>
      <c r="D30" s="64"/>
      <c r="E30" s="15" t="s">
        <v>10</v>
      </c>
      <c r="F30" s="15">
        <v>50</v>
      </c>
      <c r="G30" s="15"/>
      <c r="H30" s="35">
        <f t="shared" si="2"/>
        <v>0</v>
      </c>
      <c r="I30" s="61"/>
      <c r="N30" s="36"/>
    </row>
    <row r="31" spans="1:14" ht="14.4" thickBot="1" x14ac:dyDescent="0.3">
      <c r="A31" s="37">
        <v>9</v>
      </c>
      <c r="B31" s="64" t="s">
        <v>33</v>
      </c>
      <c r="C31" s="64"/>
      <c r="D31" s="64"/>
      <c r="E31" s="15" t="s">
        <v>10</v>
      </c>
      <c r="F31" s="15">
        <v>50</v>
      </c>
      <c r="G31" s="15"/>
      <c r="H31" s="35">
        <f t="shared" si="2"/>
        <v>0</v>
      </c>
      <c r="I31" s="61"/>
      <c r="N31" s="36"/>
    </row>
    <row r="32" spans="1:14" ht="14.4" thickBot="1" x14ac:dyDescent="0.3">
      <c r="A32" s="37">
        <v>10</v>
      </c>
      <c r="B32" s="95" t="s">
        <v>34</v>
      </c>
      <c r="C32" s="95"/>
      <c r="D32" s="95"/>
      <c r="E32" s="3" t="s">
        <v>10</v>
      </c>
      <c r="F32" s="3">
        <v>30</v>
      </c>
      <c r="G32" s="3"/>
      <c r="H32" s="35">
        <f t="shared" si="2"/>
        <v>0</v>
      </c>
      <c r="I32" s="61"/>
      <c r="N32" s="36"/>
    </row>
    <row r="33" spans="1:14" ht="26.4" customHeight="1" thickBot="1" x14ac:dyDescent="0.3">
      <c r="A33" s="37">
        <v>11</v>
      </c>
      <c r="B33" s="90" t="s">
        <v>35</v>
      </c>
      <c r="C33" s="90"/>
      <c r="D33" s="90"/>
      <c r="E33" s="3" t="s">
        <v>10</v>
      </c>
      <c r="F33" s="3">
        <v>22</v>
      </c>
      <c r="G33" s="3"/>
      <c r="H33" s="35">
        <f t="shared" si="2"/>
        <v>0</v>
      </c>
      <c r="I33" s="61"/>
      <c r="N33" s="36"/>
    </row>
    <row r="34" spans="1:14" ht="14.4" thickBot="1" x14ac:dyDescent="0.3">
      <c r="A34" s="37">
        <v>12</v>
      </c>
      <c r="B34" s="63" t="s">
        <v>36</v>
      </c>
      <c r="C34" s="63"/>
      <c r="D34" s="63"/>
      <c r="E34" s="23" t="s">
        <v>10</v>
      </c>
      <c r="F34" s="23">
        <v>55</v>
      </c>
      <c r="G34" s="3"/>
      <c r="H34" s="35">
        <f t="shared" si="2"/>
        <v>0</v>
      </c>
      <c r="I34" s="61"/>
      <c r="N34" s="36"/>
    </row>
    <row r="35" spans="1:14" ht="14.4" thickBot="1" x14ac:dyDescent="0.3">
      <c r="A35" s="37">
        <v>13</v>
      </c>
      <c r="B35" s="64" t="s">
        <v>37</v>
      </c>
      <c r="C35" s="64"/>
      <c r="D35" s="64"/>
      <c r="E35" s="15" t="s">
        <v>10</v>
      </c>
      <c r="F35" s="15">
        <v>55</v>
      </c>
      <c r="G35" s="3"/>
      <c r="H35" s="35">
        <f t="shared" si="2"/>
        <v>0</v>
      </c>
      <c r="I35" s="61"/>
      <c r="N35" s="36"/>
    </row>
    <row r="36" spans="1:14" ht="14.4" thickBot="1" x14ac:dyDescent="0.3">
      <c r="A36" s="37">
        <v>14</v>
      </c>
      <c r="B36" s="64" t="s">
        <v>38</v>
      </c>
      <c r="C36" s="64"/>
      <c r="D36" s="64"/>
      <c r="E36" s="15" t="s">
        <v>10</v>
      </c>
      <c r="F36" s="15">
        <v>100</v>
      </c>
      <c r="G36" s="3"/>
      <c r="H36" s="35">
        <f t="shared" si="2"/>
        <v>0</v>
      </c>
      <c r="I36" s="61"/>
      <c r="N36" s="36"/>
    </row>
    <row r="37" spans="1:14" ht="14.4" thickBot="1" x14ac:dyDescent="0.3">
      <c r="A37" s="37">
        <v>15</v>
      </c>
      <c r="B37" s="64" t="s">
        <v>39</v>
      </c>
      <c r="C37" s="64"/>
      <c r="D37" s="64"/>
      <c r="E37" s="15" t="s">
        <v>10</v>
      </c>
      <c r="F37" s="15">
        <v>100</v>
      </c>
      <c r="G37" s="3"/>
      <c r="H37" s="35">
        <f t="shared" si="2"/>
        <v>0</v>
      </c>
      <c r="I37" s="61"/>
      <c r="N37" s="36"/>
    </row>
    <row r="38" spans="1:14" ht="14.4" thickBot="1" x14ac:dyDescent="0.3">
      <c r="A38" s="37">
        <v>16</v>
      </c>
      <c r="B38" s="64" t="s">
        <v>40</v>
      </c>
      <c r="C38" s="64"/>
      <c r="D38" s="64"/>
      <c r="E38" s="15" t="s">
        <v>10</v>
      </c>
      <c r="F38" s="15">
        <v>50</v>
      </c>
      <c r="G38" s="3"/>
      <c r="H38" s="35">
        <f t="shared" si="2"/>
        <v>0</v>
      </c>
      <c r="I38" s="61"/>
      <c r="N38" s="36"/>
    </row>
    <row r="39" spans="1:14" ht="14.4" customHeight="1" thickBot="1" x14ac:dyDescent="0.3">
      <c r="A39" s="37">
        <v>17</v>
      </c>
      <c r="B39" s="38" t="s">
        <v>41</v>
      </c>
      <c r="C39" s="39"/>
      <c r="D39" s="40"/>
      <c r="E39" s="15" t="s">
        <v>10</v>
      </c>
      <c r="F39" s="15">
        <v>50</v>
      </c>
      <c r="G39" s="3"/>
      <c r="H39" s="35">
        <f t="shared" si="2"/>
        <v>0</v>
      </c>
      <c r="I39" s="61"/>
      <c r="N39" s="36"/>
    </row>
    <row r="40" spans="1:14" ht="25.5" customHeight="1" thickBot="1" x14ac:dyDescent="0.3">
      <c r="A40" s="37">
        <v>18</v>
      </c>
      <c r="B40" s="68" t="s">
        <v>42</v>
      </c>
      <c r="C40" s="69"/>
      <c r="D40" s="70"/>
      <c r="E40" s="15" t="s">
        <v>10</v>
      </c>
      <c r="F40" s="15">
        <v>50</v>
      </c>
      <c r="G40" s="3"/>
      <c r="H40" s="35">
        <f t="shared" si="2"/>
        <v>0</v>
      </c>
      <c r="I40" s="61"/>
      <c r="N40" s="36"/>
    </row>
    <row r="41" spans="1:14" ht="26.4" customHeight="1" thickBot="1" x14ac:dyDescent="0.3">
      <c r="A41" s="41">
        <v>19</v>
      </c>
      <c r="B41" s="71" t="s">
        <v>43</v>
      </c>
      <c r="C41" s="72"/>
      <c r="D41" s="73"/>
      <c r="E41" s="42" t="s">
        <v>10</v>
      </c>
      <c r="F41" s="42">
        <v>50</v>
      </c>
      <c r="G41" s="43"/>
      <c r="H41" s="35">
        <f t="shared" si="2"/>
        <v>0</v>
      </c>
      <c r="I41" s="61"/>
      <c r="N41" s="36"/>
    </row>
    <row r="42" spans="1:14" ht="14.4" thickBot="1" x14ac:dyDescent="0.3">
      <c r="A42" s="65" t="s">
        <v>44</v>
      </c>
      <c r="B42" s="66"/>
      <c r="C42" s="66"/>
      <c r="D42" s="66"/>
      <c r="E42" s="66"/>
      <c r="F42" s="66"/>
      <c r="G42" s="66"/>
      <c r="H42" s="67"/>
      <c r="I42" s="61"/>
      <c r="N42" s="36"/>
    </row>
    <row r="43" spans="1:14" x14ac:dyDescent="0.25">
      <c r="A43" s="44">
        <v>1</v>
      </c>
      <c r="B43" s="62" t="s">
        <v>45</v>
      </c>
      <c r="C43" s="62"/>
      <c r="D43" s="62"/>
      <c r="E43" s="43" t="s">
        <v>16</v>
      </c>
      <c r="F43" s="43">
        <v>30</v>
      </c>
      <c r="G43" s="45"/>
      <c r="H43" s="46">
        <f>+ROUND(F43*G43,2)</f>
        <v>0</v>
      </c>
      <c r="I43" s="61"/>
    </row>
    <row r="44" spans="1:14" x14ac:dyDescent="0.25">
      <c r="A44" s="65" t="s">
        <v>46</v>
      </c>
      <c r="B44" s="66"/>
      <c r="C44" s="66"/>
      <c r="D44" s="66"/>
      <c r="E44" s="66"/>
      <c r="F44" s="66"/>
      <c r="G44" s="66"/>
      <c r="H44" s="67"/>
      <c r="I44" s="61"/>
    </row>
    <row r="45" spans="1:14" ht="40.200000000000003" customHeight="1" thickBot="1" x14ac:dyDescent="0.3">
      <c r="A45" s="33">
        <v>1</v>
      </c>
      <c r="B45" s="87" t="s">
        <v>47</v>
      </c>
      <c r="C45" s="88"/>
      <c r="D45" s="89"/>
      <c r="E45" s="47" t="s">
        <v>10</v>
      </c>
      <c r="F45" s="47">
        <v>3</v>
      </c>
      <c r="G45" s="48"/>
      <c r="H45" s="49">
        <f>+ROUND(F45*G45,2)</f>
        <v>0</v>
      </c>
      <c r="I45" s="61"/>
    </row>
    <row r="46" spans="1:14" ht="40.950000000000003" customHeight="1" thickBot="1" x14ac:dyDescent="0.3">
      <c r="A46" s="37">
        <v>2</v>
      </c>
      <c r="B46" s="80" t="s">
        <v>48</v>
      </c>
      <c r="C46" s="81"/>
      <c r="D46" s="82"/>
      <c r="E46" s="22" t="s">
        <v>10</v>
      </c>
      <c r="F46" s="22">
        <v>10</v>
      </c>
      <c r="G46" s="21"/>
      <c r="H46" s="49">
        <f t="shared" ref="H46:H57" si="3">+ROUND(F46*G46,2)</f>
        <v>0</v>
      </c>
      <c r="I46" s="61"/>
    </row>
    <row r="47" spans="1:14" ht="27" customHeight="1" thickBot="1" x14ac:dyDescent="0.3">
      <c r="A47" s="37">
        <v>3</v>
      </c>
      <c r="B47" s="80" t="s">
        <v>49</v>
      </c>
      <c r="C47" s="81"/>
      <c r="D47" s="82"/>
      <c r="E47" s="22" t="s">
        <v>10</v>
      </c>
      <c r="F47" s="22">
        <v>4</v>
      </c>
      <c r="G47" s="21"/>
      <c r="H47" s="49">
        <f t="shared" si="3"/>
        <v>0</v>
      </c>
      <c r="I47" s="61"/>
    </row>
    <row r="48" spans="1:14" ht="41.4" customHeight="1" thickBot="1" x14ac:dyDescent="0.3">
      <c r="A48" s="37">
        <v>4</v>
      </c>
      <c r="B48" s="80" t="s">
        <v>50</v>
      </c>
      <c r="C48" s="81"/>
      <c r="D48" s="82"/>
      <c r="E48" s="22" t="s">
        <v>10</v>
      </c>
      <c r="F48" s="22">
        <v>2</v>
      </c>
      <c r="G48" s="21"/>
      <c r="H48" s="49">
        <f t="shared" si="3"/>
        <v>0</v>
      </c>
      <c r="I48" s="61"/>
    </row>
    <row r="49" spans="1:12" ht="27" customHeight="1" thickBot="1" x14ac:dyDescent="0.3">
      <c r="A49" s="37">
        <v>5</v>
      </c>
      <c r="B49" s="80" t="s">
        <v>51</v>
      </c>
      <c r="C49" s="81"/>
      <c r="D49" s="82"/>
      <c r="E49" s="22" t="s">
        <v>10</v>
      </c>
      <c r="F49" s="22">
        <v>2</v>
      </c>
      <c r="G49" s="21"/>
      <c r="H49" s="49">
        <f t="shared" si="3"/>
        <v>0</v>
      </c>
      <c r="I49" s="61"/>
    </row>
    <row r="50" spans="1:12" ht="27" customHeight="1" thickBot="1" x14ac:dyDescent="0.3">
      <c r="A50" s="37">
        <v>6</v>
      </c>
      <c r="B50" s="80" t="s">
        <v>52</v>
      </c>
      <c r="C50" s="81"/>
      <c r="D50" s="82"/>
      <c r="E50" s="22" t="s">
        <v>10</v>
      </c>
      <c r="F50" s="22">
        <v>5</v>
      </c>
      <c r="G50" s="21"/>
      <c r="H50" s="49">
        <f t="shared" si="3"/>
        <v>0</v>
      </c>
      <c r="I50" s="61"/>
    </row>
    <row r="51" spans="1:12" ht="43.2" customHeight="1" thickBot="1" x14ac:dyDescent="0.3">
      <c r="A51" s="37">
        <v>7</v>
      </c>
      <c r="B51" s="80" t="s">
        <v>53</v>
      </c>
      <c r="C51" s="81"/>
      <c r="D51" s="82"/>
      <c r="E51" s="22" t="s">
        <v>10</v>
      </c>
      <c r="F51" s="22">
        <v>4</v>
      </c>
      <c r="G51" s="21"/>
      <c r="H51" s="49">
        <f t="shared" si="3"/>
        <v>0</v>
      </c>
      <c r="I51" s="61"/>
    </row>
    <row r="52" spans="1:12" ht="46.2" customHeight="1" thickBot="1" x14ac:dyDescent="0.3">
      <c r="A52" s="37">
        <v>8</v>
      </c>
      <c r="B52" s="80" t="s">
        <v>54</v>
      </c>
      <c r="C52" s="81"/>
      <c r="D52" s="82"/>
      <c r="E52" s="22" t="s">
        <v>10</v>
      </c>
      <c r="F52" s="22">
        <v>2</v>
      </c>
      <c r="G52" s="21"/>
      <c r="H52" s="49">
        <f t="shared" si="3"/>
        <v>0</v>
      </c>
      <c r="I52" s="61"/>
    </row>
    <row r="53" spans="1:12" ht="27" customHeight="1" thickBot="1" x14ac:dyDescent="0.3">
      <c r="A53" s="37">
        <v>9</v>
      </c>
      <c r="B53" s="80" t="s">
        <v>55</v>
      </c>
      <c r="C53" s="81"/>
      <c r="D53" s="82"/>
      <c r="E53" s="22" t="s">
        <v>10</v>
      </c>
      <c r="F53" s="22">
        <v>10</v>
      </c>
      <c r="G53" s="21"/>
      <c r="H53" s="49">
        <f t="shared" si="3"/>
        <v>0</v>
      </c>
      <c r="I53" s="61"/>
    </row>
    <row r="54" spans="1:12" ht="87" customHeight="1" thickBot="1" x14ac:dyDescent="0.3">
      <c r="A54" s="37">
        <v>10</v>
      </c>
      <c r="B54" s="80" t="s">
        <v>56</v>
      </c>
      <c r="C54" s="81"/>
      <c r="D54" s="82"/>
      <c r="E54" s="22" t="s">
        <v>10</v>
      </c>
      <c r="F54" s="22">
        <v>1</v>
      </c>
      <c r="G54" s="21"/>
      <c r="H54" s="49">
        <f t="shared" si="3"/>
        <v>0</v>
      </c>
      <c r="I54" s="61"/>
    </row>
    <row r="55" spans="1:12" ht="25.95" customHeight="1" thickBot="1" x14ac:dyDescent="0.3">
      <c r="A55" s="37">
        <v>11</v>
      </c>
      <c r="B55" s="80" t="s">
        <v>57</v>
      </c>
      <c r="C55" s="81"/>
      <c r="D55" s="82"/>
      <c r="E55" s="22" t="s">
        <v>10</v>
      </c>
      <c r="F55" s="22">
        <v>2</v>
      </c>
      <c r="G55" s="21"/>
      <c r="H55" s="49">
        <f t="shared" si="3"/>
        <v>0</v>
      </c>
      <c r="I55" s="61"/>
    </row>
    <row r="56" spans="1:12" ht="42.6" customHeight="1" thickBot="1" x14ac:dyDescent="0.3">
      <c r="A56" s="37">
        <v>12</v>
      </c>
      <c r="B56" s="80" t="s">
        <v>58</v>
      </c>
      <c r="C56" s="81"/>
      <c r="D56" s="82"/>
      <c r="E56" s="22" t="s">
        <v>10</v>
      </c>
      <c r="F56" s="22">
        <v>2</v>
      </c>
      <c r="G56" s="21"/>
      <c r="H56" s="49">
        <f t="shared" si="3"/>
        <v>0</v>
      </c>
      <c r="I56" s="61"/>
    </row>
    <row r="57" spans="1:12" ht="43.2" customHeight="1" thickBot="1" x14ac:dyDescent="0.3">
      <c r="A57" s="41">
        <v>13</v>
      </c>
      <c r="B57" s="83" t="s">
        <v>59</v>
      </c>
      <c r="C57" s="84"/>
      <c r="D57" s="85"/>
      <c r="E57" s="50" t="s">
        <v>10</v>
      </c>
      <c r="F57" s="50">
        <v>1</v>
      </c>
      <c r="G57" s="51"/>
      <c r="H57" s="49">
        <f t="shared" si="3"/>
        <v>0</v>
      </c>
      <c r="I57" s="61"/>
    </row>
    <row r="58" spans="1:12" ht="14.4" thickBot="1" x14ac:dyDescent="0.3">
      <c r="A58" s="76" t="s">
        <v>60</v>
      </c>
      <c r="B58" s="77"/>
      <c r="C58" s="77"/>
      <c r="D58" s="77"/>
      <c r="E58" s="77"/>
      <c r="F58" s="77"/>
      <c r="G58" s="77"/>
      <c r="H58" s="78"/>
      <c r="I58" s="61"/>
      <c r="J58" s="36"/>
      <c r="K58" s="36"/>
      <c r="L58" s="36"/>
    </row>
    <row r="59" spans="1:12" ht="14.4" thickBot="1" x14ac:dyDescent="0.3">
      <c r="A59" s="52">
        <v>1</v>
      </c>
      <c r="B59" s="86" t="s">
        <v>61</v>
      </c>
      <c r="C59" s="86"/>
      <c r="D59" s="86"/>
      <c r="E59" s="47" t="s">
        <v>22</v>
      </c>
      <c r="F59" s="48">
        <v>50</v>
      </c>
      <c r="G59" s="48"/>
      <c r="H59" s="49">
        <f>+ROUND(F59*G59,2)</f>
        <v>0</v>
      </c>
      <c r="I59" s="61"/>
      <c r="J59" s="36"/>
      <c r="K59" s="36"/>
      <c r="L59" s="36"/>
    </row>
    <row r="60" spans="1:12" ht="14.4" thickBot="1" x14ac:dyDescent="0.3">
      <c r="A60" s="53">
        <v>2</v>
      </c>
      <c r="B60" s="74" t="s">
        <v>62</v>
      </c>
      <c r="C60" s="74"/>
      <c r="D60" s="74"/>
      <c r="E60" s="22" t="s">
        <v>10</v>
      </c>
      <c r="F60" s="21">
        <v>25</v>
      </c>
      <c r="G60" s="21"/>
      <c r="H60" s="49">
        <f t="shared" ref="H60:H63" si="4">+ROUND(F60*G60,2)</f>
        <v>0</v>
      </c>
      <c r="I60" s="61"/>
    </row>
    <row r="61" spans="1:12" ht="14.4" thickBot="1" x14ac:dyDescent="0.3">
      <c r="A61" s="53">
        <v>3</v>
      </c>
      <c r="B61" s="74" t="s">
        <v>21</v>
      </c>
      <c r="C61" s="74"/>
      <c r="D61" s="74"/>
      <c r="E61" s="22" t="s">
        <v>22</v>
      </c>
      <c r="F61" s="21">
        <v>500</v>
      </c>
      <c r="G61" s="21"/>
      <c r="H61" s="49">
        <f t="shared" si="4"/>
        <v>0</v>
      </c>
      <c r="I61" s="61"/>
    </row>
    <row r="62" spans="1:12" ht="14.4" thickBot="1" x14ac:dyDescent="0.3">
      <c r="A62" s="53">
        <v>4</v>
      </c>
      <c r="B62" s="74" t="s">
        <v>23</v>
      </c>
      <c r="C62" s="74"/>
      <c r="D62" s="74"/>
      <c r="E62" s="22" t="s">
        <v>10</v>
      </c>
      <c r="F62" s="21">
        <v>10</v>
      </c>
      <c r="G62" s="21"/>
      <c r="H62" s="49">
        <f t="shared" si="4"/>
        <v>0</v>
      </c>
      <c r="I62" s="61"/>
    </row>
    <row r="63" spans="1:12" ht="14.4" thickBot="1" x14ac:dyDescent="0.3">
      <c r="A63" s="54">
        <v>5</v>
      </c>
      <c r="B63" s="75" t="s">
        <v>27</v>
      </c>
      <c r="C63" s="75"/>
      <c r="D63" s="75"/>
      <c r="E63" s="50" t="s">
        <v>10</v>
      </c>
      <c r="F63" s="51">
        <v>40</v>
      </c>
      <c r="G63" s="51"/>
      <c r="H63" s="49">
        <f t="shared" si="4"/>
        <v>0</v>
      </c>
      <c r="I63" s="61"/>
    </row>
    <row r="64" spans="1:12" ht="14.4" thickBot="1" x14ac:dyDescent="0.3">
      <c r="A64" s="76" t="s">
        <v>63</v>
      </c>
      <c r="B64" s="77"/>
      <c r="C64" s="77"/>
      <c r="D64" s="77"/>
      <c r="E64" s="77"/>
      <c r="F64" s="77"/>
      <c r="G64" s="77"/>
      <c r="H64" s="78"/>
      <c r="I64" s="61"/>
    </row>
    <row r="65" spans="1:9" ht="14.4" thickBot="1" x14ac:dyDescent="0.3">
      <c r="A65" s="55">
        <v>1</v>
      </c>
      <c r="B65" s="79" t="s">
        <v>64</v>
      </c>
      <c r="C65" s="79"/>
      <c r="D65" s="79"/>
      <c r="E65" s="56" t="s">
        <v>10</v>
      </c>
      <c r="F65" s="57">
        <v>50</v>
      </c>
      <c r="G65" s="57"/>
      <c r="H65" s="58">
        <f>+ROUND(F65*G65,2)</f>
        <v>0</v>
      </c>
      <c r="I65" s="61"/>
    </row>
    <row r="66" spans="1:9" ht="14.4" thickBot="1" x14ac:dyDescent="0.3">
      <c r="A66" s="76" t="s">
        <v>65</v>
      </c>
      <c r="B66" s="77"/>
      <c r="C66" s="77"/>
      <c r="D66" s="77"/>
      <c r="E66" s="77"/>
      <c r="F66" s="77"/>
      <c r="G66" s="77"/>
      <c r="H66" s="78"/>
      <c r="I66" s="61"/>
    </row>
    <row r="67" spans="1:9" ht="14.4" thickBot="1" x14ac:dyDescent="0.3">
      <c r="A67" s="52">
        <v>1</v>
      </c>
      <c r="B67" s="86" t="s">
        <v>66</v>
      </c>
      <c r="C67" s="86"/>
      <c r="D67" s="86"/>
      <c r="E67" s="47" t="s">
        <v>10</v>
      </c>
      <c r="F67" s="48">
        <v>12</v>
      </c>
      <c r="G67" s="48"/>
      <c r="H67" s="49">
        <f>+ROUND(F67*G67,2)</f>
        <v>0</v>
      </c>
      <c r="I67" s="61"/>
    </row>
    <row r="68" spans="1:9" ht="14.4" thickBot="1" x14ac:dyDescent="0.3">
      <c r="A68" s="53">
        <v>2</v>
      </c>
      <c r="B68" s="74" t="s">
        <v>67</v>
      </c>
      <c r="C68" s="74"/>
      <c r="D68" s="74"/>
      <c r="E68" s="22" t="s">
        <v>10</v>
      </c>
      <c r="F68" s="21">
        <v>6</v>
      </c>
      <c r="G68" s="21"/>
      <c r="H68" s="49">
        <f t="shared" ref="H68:H74" si="5">+ROUND(F68*G68,2)</f>
        <v>0</v>
      </c>
      <c r="I68" s="61"/>
    </row>
    <row r="69" spans="1:9" ht="14.4" thickBot="1" x14ac:dyDescent="0.3">
      <c r="A69" s="53">
        <v>3</v>
      </c>
      <c r="B69" s="74" t="s">
        <v>68</v>
      </c>
      <c r="C69" s="74"/>
      <c r="D69" s="74"/>
      <c r="E69" s="22" t="s">
        <v>10</v>
      </c>
      <c r="F69" s="21">
        <v>10</v>
      </c>
      <c r="G69" s="21"/>
      <c r="H69" s="49">
        <f t="shared" si="5"/>
        <v>0</v>
      </c>
      <c r="I69" s="61"/>
    </row>
    <row r="70" spans="1:9" ht="14.4" thickBot="1" x14ac:dyDescent="0.3">
      <c r="A70" s="53">
        <v>4</v>
      </c>
      <c r="B70" s="74" t="s">
        <v>69</v>
      </c>
      <c r="C70" s="74"/>
      <c r="D70" s="74"/>
      <c r="E70" s="22" t="s">
        <v>10</v>
      </c>
      <c r="F70" s="21">
        <v>10</v>
      </c>
      <c r="G70" s="21"/>
      <c r="H70" s="49">
        <f t="shared" si="5"/>
        <v>0</v>
      </c>
      <c r="I70" s="61"/>
    </row>
    <row r="71" spans="1:9" ht="14.4" thickBot="1" x14ac:dyDescent="0.3">
      <c r="A71" s="53">
        <v>5</v>
      </c>
      <c r="B71" s="74" t="s">
        <v>70</v>
      </c>
      <c r="C71" s="74"/>
      <c r="D71" s="74"/>
      <c r="E71" s="22" t="s">
        <v>10</v>
      </c>
      <c r="F71" s="21">
        <v>18</v>
      </c>
      <c r="G71" s="21"/>
      <c r="H71" s="49">
        <f t="shared" si="5"/>
        <v>0</v>
      </c>
      <c r="I71" s="61"/>
    </row>
    <row r="72" spans="1:9" ht="14.4" thickBot="1" x14ac:dyDescent="0.3">
      <c r="A72" s="53">
        <v>6</v>
      </c>
      <c r="B72" s="74" t="s">
        <v>71</v>
      </c>
      <c r="C72" s="74"/>
      <c r="D72" s="74"/>
      <c r="E72" s="22" t="s">
        <v>10</v>
      </c>
      <c r="F72" s="21">
        <v>5</v>
      </c>
      <c r="G72" s="21"/>
      <c r="H72" s="49">
        <f t="shared" si="5"/>
        <v>0</v>
      </c>
      <c r="I72" s="61"/>
    </row>
    <row r="73" spans="1:9" ht="14.4" thickBot="1" x14ac:dyDescent="0.3">
      <c r="A73" s="54">
        <v>7</v>
      </c>
      <c r="B73" s="75" t="s">
        <v>119</v>
      </c>
      <c r="C73" s="75"/>
      <c r="D73" s="75"/>
      <c r="E73" s="50" t="s">
        <v>10</v>
      </c>
      <c r="F73" s="51">
        <v>5</v>
      </c>
      <c r="G73" s="59"/>
      <c r="H73" s="60">
        <f t="shared" si="5"/>
        <v>0</v>
      </c>
      <c r="I73" s="61"/>
    </row>
    <row r="74" spans="1:9" ht="14.4" thickBot="1" x14ac:dyDescent="0.3">
      <c r="A74" s="54">
        <v>8</v>
      </c>
      <c r="B74" s="75" t="s">
        <v>120</v>
      </c>
      <c r="C74" s="75"/>
      <c r="D74" s="75"/>
      <c r="E74" s="50" t="s">
        <v>10</v>
      </c>
      <c r="F74" s="51">
        <v>20</v>
      </c>
      <c r="G74" s="59"/>
      <c r="H74" s="60">
        <f t="shared" si="5"/>
        <v>0</v>
      </c>
      <c r="I74" s="61"/>
    </row>
    <row r="75" spans="1:9" x14ac:dyDescent="0.25">
      <c r="G75" s="21" t="s">
        <v>116</v>
      </c>
      <c r="H75" s="21">
        <f>+H10+H11+H12+H14+H15+H16+H20+H21+H23+H24+H25+H26+H27+H28+H29+H30+H31+H32+H33+H34+H35+H36+H37+H38+H39+H40+H41+H43+H45+H46+H47+H48+H49+H50+H51+H52+H53+H54+H55+H56+H57+H59+H60+H61+H62+H63+H65+H67+H68+H69+H70+H71+H72+H73+H74</f>
        <v>0</v>
      </c>
    </row>
    <row r="79" spans="1:9" ht="14.4" customHeight="1" x14ac:dyDescent="0.25"/>
  </sheetData>
  <mergeCells count="69">
    <mergeCell ref="B74:D74"/>
    <mergeCell ref="B71:D71"/>
    <mergeCell ref="B72:D72"/>
    <mergeCell ref="B73:D73"/>
    <mergeCell ref="A66:H66"/>
    <mergeCell ref="B67:D67"/>
    <mergeCell ref="B68:D68"/>
    <mergeCell ref="B69:D69"/>
    <mergeCell ref="B70:D70"/>
    <mergeCell ref="A2:H2"/>
    <mergeCell ref="A4:H4"/>
    <mergeCell ref="A7:H7"/>
    <mergeCell ref="B8:D8"/>
    <mergeCell ref="A9:H9"/>
    <mergeCell ref="B3:G3"/>
    <mergeCell ref="B21:D21"/>
    <mergeCell ref="B10:D10"/>
    <mergeCell ref="B11:D11"/>
    <mergeCell ref="B12:D12"/>
    <mergeCell ref="A13:H13"/>
    <mergeCell ref="B14:D14"/>
    <mergeCell ref="B15:D15"/>
    <mergeCell ref="B16:D16"/>
    <mergeCell ref="A18:H18"/>
    <mergeCell ref="A19:H19"/>
    <mergeCell ref="B20:D20"/>
    <mergeCell ref="B33:D33"/>
    <mergeCell ref="A22:H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55:D55"/>
    <mergeCell ref="A44:H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62:D62"/>
    <mergeCell ref="B63:D63"/>
    <mergeCell ref="A64:H64"/>
    <mergeCell ref="B65:D65"/>
    <mergeCell ref="B56:D56"/>
    <mergeCell ref="B57:D57"/>
    <mergeCell ref="A58:H58"/>
    <mergeCell ref="B59:D59"/>
    <mergeCell ref="B60:D60"/>
    <mergeCell ref="B61:D61"/>
    <mergeCell ref="B43:D43"/>
    <mergeCell ref="B34:D34"/>
    <mergeCell ref="B35:D35"/>
    <mergeCell ref="B36:D36"/>
    <mergeCell ref="B37:D37"/>
    <mergeCell ref="B38:D38"/>
    <mergeCell ref="A42:H42"/>
    <mergeCell ref="B40:D40"/>
    <mergeCell ref="B41:D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1"/>
  <sheetViews>
    <sheetView topLeftCell="A22" zoomScale="130" zoomScaleNormal="130" workbookViewId="0">
      <selection activeCell="E25" sqref="E25"/>
    </sheetView>
  </sheetViews>
  <sheetFormatPr baseColWidth="10" defaultColWidth="11.5546875" defaultRowHeight="13.8" x14ac:dyDescent="0.25"/>
  <cols>
    <col min="1" max="1" width="5.5546875" style="2" bestFit="1" customWidth="1"/>
    <col min="2" max="2" width="11.5546875" style="17"/>
    <col min="3" max="3" width="17.44140625" style="17" customWidth="1"/>
    <col min="4" max="4" width="11.33203125" style="17" customWidth="1"/>
    <col min="5" max="5" width="8.109375" style="2" bestFit="1" customWidth="1"/>
    <col min="6" max="6" width="10.44140625" style="2" bestFit="1" customWidth="1"/>
    <col min="7" max="7" width="15.33203125" style="2" bestFit="1" customWidth="1"/>
    <col min="8" max="8" width="10" style="2" bestFit="1" customWidth="1"/>
    <col min="9" max="9" width="11.5546875" style="2"/>
    <col min="10" max="10" width="26.5546875" style="2" bestFit="1" customWidth="1"/>
    <col min="11" max="16384" width="11.5546875" style="2"/>
  </cols>
  <sheetData>
    <row r="2" spans="1:10" x14ac:dyDescent="0.25">
      <c r="A2" s="133" t="s">
        <v>0</v>
      </c>
      <c r="B2" s="133"/>
      <c r="C2" s="133"/>
      <c r="D2" s="133"/>
      <c r="E2" s="133"/>
      <c r="F2" s="133"/>
      <c r="G2" s="133"/>
      <c r="H2" s="133"/>
    </row>
    <row r="3" spans="1:10" x14ac:dyDescent="0.25">
      <c r="A3" s="1"/>
      <c r="B3" s="16"/>
      <c r="C3" s="16"/>
      <c r="D3" s="16"/>
      <c r="E3" s="1"/>
      <c r="F3" s="1"/>
      <c r="G3" s="1"/>
      <c r="H3" s="1"/>
    </row>
    <row r="4" spans="1:10" x14ac:dyDescent="0.25">
      <c r="A4" s="107" t="s">
        <v>1</v>
      </c>
      <c r="B4" s="107"/>
      <c r="C4" s="107"/>
      <c r="D4" s="107"/>
      <c r="E4" s="107"/>
      <c r="F4" s="107"/>
      <c r="G4" s="107"/>
      <c r="H4" s="107"/>
      <c r="J4" s="26" t="s">
        <v>72</v>
      </c>
    </row>
    <row r="5" spans="1:10" x14ac:dyDescent="0.25">
      <c r="A5" s="1"/>
      <c r="B5" s="16"/>
      <c r="C5" s="16"/>
      <c r="D5" s="16"/>
      <c r="E5" s="1"/>
      <c r="F5" s="1"/>
      <c r="G5" s="1"/>
      <c r="H5" s="1"/>
    </row>
    <row r="6" spans="1:10" ht="15" customHeight="1" thickBot="1" x14ac:dyDescent="0.3"/>
    <row r="7" spans="1:10" ht="14.4" thickBot="1" x14ac:dyDescent="0.3">
      <c r="A7" s="134"/>
      <c r="B7" s="135"/>
      <c r="C7" s="135"/>
      <c r="D7" s="135"/>
      <c r="E7" s="135"/>
      <c r="F7" s="135"/>
      <c r="G7" s="135"/>
      <c r="H7" s="136"/>
    </row>
    <row r="8" spans="1:10" ht="14.4" thickBot="1" x14ac:dyDescent="0.3">
      <c r="A8" s="12" t="s">
        <v>2</v>
      </c>
      <c r="B8" s="108" t="s">
        <v>3</v>
      </c>
      <c r="C8" s="108"/>
      <c r="D8" s="108"/>
      <c r="E8" s="13" t="s">
        <v>4</v>
      </c>
      <c r="F8" s="13" t="s">
        <v>5</v>
      </c>
      <c r="G8" s="13" t="s">
        <v>6</v>
      </c>
      <c r="H8" s="14" t="s">
        <v>7</v>
      </c>
    </row>
    <row r="9" spans="1:10" ht="14.4" thickBot="1" x14ac:dyDescent="0.3">
      <c r="A9" s="76" t="s">
        <v>73</v>
      </c>
      <c r="B9" s="77"/>
      <c r="C9" s="77"/>
      <c r="D9" s="77"/>
      <c r="E9" s="77"/>
      <c r="F9" s="77"/>
      <c r="G9" s="77"/>
      <c r="H9" s="78"/>
    </row>
    <row r="10" spans="1:10" x14ac:dyDescent="0.25">
      <c r="A10" s="112" t="s">
        <v>74</v>
      </c>
      <c r="B10" s="112"/>
      <c r="C10" s="112"/>
      <c r="D10" s="112"/>
      <c r="E10" s="112"/>
      <c r="F10" s="112"/>
      <c r="G10" s="112"/>
      <c r="H10" s="112"/>
    </row>
    <row r="11" spans="1:10" x14ac:dyDescent="0.25">
      <c r="A11" s="3">
        <v>1</v>
      </c>
      <c r="B11" s="95" t="s">
        <v>75</v>
      </c>
      <c r="C11" s="95"/>
      <c r="D11" s="95"/>
      <c r="E11" s="3" t="s">
        <v>10</v>
      </c>
      <c r="F11" s="3">
        <v>8</v>
      </c>
      <c r="G11" s="3"/>
      <c r="H11" s="3"/>
    </row>
    <row r="12" spans="1:10" x14ac:dyDescent="0.25">
      <c r="A12" s="3">
        <v>2</v>
      </c>
      <c r="B12" s="95" t="s">
        <v>11</v>
      </c>
      <c r="C12" s="95"/>
      <c r="D12" s="95"/>
      <c r="E12" s="3" t="s">
        <v>10</v>
      </c>
      <c r="F12" s="3">
        <v>2</v>
      </c>
      <c r="G12" s="3"/>
      <c r="H12" s="3"/>
    </row>
    <row r="13" spans="1:10" ht="14.4" thickBot="1" x14ac:dyDescent="0.3">
      <c r="A13" s="3">
        <v>3</v>
      </c>
      <c r="B13" s="95" t="s">
        <v>12</v>
      </c>
      <c r="C13" s="95"/>
      <c r="D13" s="95"/>
      <c r="E13" s="3" t="s">
        <v>13</v>
      </c>
      <c r="F13" s="3">
        <v>30</v>
      </c>
      <c r="G13" s="3"/>
      <c r="H13" s="3"/>
    </row>
    <row r="14" spans="1:10" ht="14.4" thickBot="1" x14ac:dyDescent="0.3">
      <c r="A14" s="76" t="s">
        <v>14</v>
      </c>
      <c r="B14" s="77"/>
      <c r="C14" s="77"/>
      <c r="D14" s="77"/>
      <c r="E14" s="77"/>
      <c r="F14" s="77"/>
      <c r="G14" s="77"/>
      <c r="H14" s="78"/>
    </row>
    <row r="15" spans="1:10" x14ac:dyDescent="0.25">
      <c r="A15" s="112" t="s">
        <v>74</v>
      </c>
      <c r="B15" s="112"/>
      <c r="C15" s="112"/>
      <c r="D15" s="112"/>
      <c r="E15" s="112"/>
      <c r="F15" s="112"/>
      <c r="G15" s="112"/>
      <c r="H15" s="112"/>
    </row>
    <row r="16" spans="1:10" x14ac:dyDescent="0.25">
      <c r="A16" s="3">
        <v>1</v>
      </c>
      <c r="B16" s="95" t="s">
        <v>15</v>
      </c>
      <c r="C16" s="95"/>
      <c r="D16" s="95"/>
      <c r="E16" s="3" t="s">
        <v>16</v>
      </c>
      <c r="F16" s="3">
        <v>55</v>
      </c>
      <c r="G16" s="3"/>
      <c r="H16" s="3"/>
    </row>
    <row r="17" spans="1:10" x14ac:dyDescent="0.25">
      <c r="A17" s="27">
        <v>2</v>
      </c>
      <c r="B17" s="130" t="s">
        <v>17</v>
      </c>
      <c r="C17" s="131"/>
      <c r="D17" s="132"/>
      <c r="E17" s="27" t="s">
        <v>16</v>
      </c>
      <c r="F17" s="27">
        <v>5</v>
      </c>
      <c r="G17" s="27"/>
      <c r="H17" s="27"/>
      <c r="J17" s="28" t="s">
        <v>76</v>
      </c>
    </row>
    <row r="18" spans="1:10" ht="14.4" thickBot="1" x14ac:dyDescent="0.3">
      <c r="A18" s="3">
        <v>3</v>
      </c>
      <c r="B18" s="95" t="s">
        <v>18</v>
      </c>
      <c r="C18" s="95"/>
      <c r="D18" s="95"/>
      <c r="E18" s="3" t="s">
        <v>10</v>
      </c>
      <c r="F18" s="4">
        <v>4</v>
      </c>
      <c r="G18" s="3"/>
      <c r="H18" s="3"/>
    </row>
    <row r="19" spans="1:10" ht="14.4" thickBot="1" x14ac:dyDescent="0.3">
      <c r="A19" s="137" t="s">
        <v>19</v>
      </c>
      <c r="B19" s="138"/>
      <c r="C19" s="138"/>
      <c r="D19" s="138"/>
      <c r="E19" s="138"/>
      <c r="F19" s="138"/>
      <c r="G19" s="138"/>
      <c r="H19" s="139"/>
    </row>
    <row r="20" spans="1:10" x14ac:dyDescent="0.25">
      <c r="A20" s="106" t="s">
        <v>20</v>
      </c>
      <c r="B20" s="106"/>
      <c r="C20" s="106"/>
      <c r="D20" s="106"/>
      <c r="E20" s="106"/>
      <c r="F20" s="106"/>
      <c r="G20" s="106"/>
      <c r="H20" s="106"/>
    </row>
    <row r="21" spans="1:10" x14ac:dyDescent="0.25">
      <c r="A21" s="3">
        <v>1</v>
      </c>
      <c r="B21" s="90" t="s">
        <v>77</v>
      </c>
      <c r="C21" s="90"/>
      <c r="D21" s="90"/>
      <c r="E21" s="3" t="s">
        <v>22</v>
      </c>
      <c r="F21" s="3">
        <v>5000</v>
      </c>
      <c r="G21" s="3"/>
      <c r="H21" s="3"/>
    </row>
    <row r="22" spans="1:10" x14ac:dyDescent="0.25">
      <c r="A22" s="3">
        <v>2</v>
      </c>
      <c r="B22" s="95" t="s">
        <v>78</v>
      </c>
      <c r="C22" s="95"/>
      <c r="D22" s="95"/>
      <c r="E22" s="3" t="s">
        <v>10</v>
      </c>
      <c r="F22" s="3">
        <v>30</v>
      </c>
      <c r="G22" s="3"/>
      <c r="H22" s="3"/>
    </row>
    <row r="23" spans="1:10" x14ac:dyDescent="0.25">
      <c r="A23" s="129" t="s">
        <v>24</v>
      </c>
      <c r="B23" s="129"/>
      <c r="C23" s="129"/>
      <c r="D23" s="129"/>
      <c r="E23" s="129"/>
      <c r="F23" s="129"/>
      <c r="G23" s="129"/>
      <c r="H23" s="129"/>
    </row>
    <row r="24" spans="1:10" ht="57" customHeight="1" x14ac:dyDescent="0.25">
      <c r="A24" s="15">
        <v>1</v>
      </c>
      <c r="B24" s="94" t="s">
        <v>25</v>
      </c>
      <c r="C24" s="64"/>
      <c r="D24" s="64"/>
      <c r="E24" s="15" t="s">
        <v>22</v>
      </c>
      <c r="F24" s="15">
        <v>200</v>
      </c>
      <c r="G24" s="15"/>
      <c r="H24" s="15"/>
    </row>
    <row r="25" spans="1:10" ht="46.2" customHeight="1" x14ac:dyDescent="0.25">
      <c r="A25" s="15">
        <v>2</v>
      </c>
      <c r="B25" s="94" t="s">
        <v>26</v>
      </c>
      <c r="C25" s="64"/>
      <c r="D25" s="64"/>
      <c r="E25" s="15" t="s">
        <v>22</v>
      </c>
      <c r="F25" s="15">
        <v>500</v>
      </c>
      <c r="G25" s="15"/>
      <c r="H25" s="15"/>
    </row>
    <row r="26" spans="1:10" ht="56.4" customHeight="1" x14ac:dyDescent="0.25">
      <c r="A26" s="15">
        <v>3</v>
      </c>
      <c r="B26" s="94" t="s">
        <v>27</v>
      </c>
      <c r="C26" s="64"/>
      <c r="D26" s="64"/>
      <c r="E26" s="15" t="s">
        <v>10</v>
      </c>
      <c r="F26" s="15">
        <v>22</v>
      </c>
      <c r="G26" s="15"/>
      <c r="H26" s="15"/>
    </row>
    <row r="27" spans="1:10" ht="29.4" customHeight="1" x14ac:dyDescent="0.25">
      <c r="A27" s="15">
        <v>4</v>
      </c>
      <c r="B27" s="94" t="s">
        <v>28</v>
      </c>
      <c r="C27" s="94"/>
      <c r="D27" s="94"/>
      <c r="E27" s="15" t="s">
        <v>10</v>
      </c>
      <c r="F27" s="15">
        <v>22</v>
      </c>
      <c r="G27" s="15"/>
      <c r="H27" s="15"/>
    </row>
    <row r="28" spans="1:10" ht="30.6" customHeight="1" x14ac:dyDescent="0.25">
      <c r="A28" s="15">
        <v>5</v>
      </c>
      <c r="B28" s="94" t="s">
        <v>29</v>
      </c>
      <c r="C28" s="94"/>
      <c r="D28" s="94"/>
      <c r="E28" s="15" t="s">
        <v>10</v>
      </c>
      <c r="F28" s="15">
        <v>44</v>
      </c>
      <c r="G28" s="15"/>
      <c r="H28" s="15"/>
    </row>
    <row r="29" spans="1:10" ht="31.95" customHeight="1" x14ac:dyDescent="0.25">
      <c r="A29" s="15">
        <v>6</v>
      </c>
      <c r="B29" s="94" t="s">
        <v>30</v>
      </c>
      <c r="C29" s="94"/>
      <c r="D29" s="94"/>
      <c r="E29" s="15" t="s">
        <v>10</v>
      </c>
      <c r="F29" s="15">
        <v>66</v>
      </c>
      <c r="G29" s="15"/>
      <c r="H29" s="15"/>
    </row>
    <row r="30" spans="1:10" x14ac:dyDescent="0.25">
      <c r="A30" s="15">
        <v>7</v>
      </c>
      <c r="B30" s="64" t="s">
        <v>31</v>
      </c>
      <c r="C30" s="64"/>
      <c r="D30" s="64"/>
      <c r="E30" s="15" t="s">
        <v>10</v>
      </c>
      <c r="F30" s="15">
        <v>66</v>
      </c>
      <c r="G30" s="15"/>
      <c r="H30" s="15"/>
    </row>
    <row r="31" spans="1:10" x14ac:dyDescent="0.25">
      <c r="A31" s="15">
        <v>8</v>
      </c>
      <c r="B31" s="64" t="s">
        <v>32</v>
      </c>
      <c r="C31" s="64"/>
      <c r="D31" s="64"/>
      <c r="E31" s="15" t="s">
        <v>10</v>
      </c>
      <c r="F31" s="15">
        <v>30</v>
      </c>
      <c r="G31" s="15"/>
      <c r="H31" s="15"/>
    </row>
    <row r="32" spans="1:10" x14ac:dyDescent="0.25">
      <c r="A32" s="15">
        <v>9</v>
      </c>
      <c r="B32" s="64" t="s">
        <v>79</v>
      </c>
      <c r="C32" s="64"/>
      <c r="D32" s="64"/>
      <c r="E32" s="15" t="s">
        <v>10</v>
      </c>
      <c r="F32" s="15">
        <v>15</v>
      </c>
      <c r="G32" s="15"/>
      <c r="H32" s="15"/>
    </row>
    <row r="33" spans="1:9" x14ac:dyDescent="0.25">
      <c r="A33" s="3">
        <v>10</v>
      </c>
      <c r="B33" s="95" t="s">
        <v>34</v>
      </c>
      <c r="C33" s="95"/>
      <c r="D33" s="95"/>
      <c r="E33" s="3" t="s">
        <v>10</v>
      </c>
      <c r="F33" s="3">
        <v>30</v>
      </c>
      <c r="G33" s="3"/>
      <c r="H33" s="3"/>
    </row>
    <row r="34" spans="1:9" ht="14.4" thickBot="1" x14ac:dyDescent="0.3">
      <c r="A34" s="3">
        <v>11</v>
      </c>
      <c r="B34" s="90" t="s">
        <v>35</v>
      </c>
      <c r="C34" s="90"/>
      <c r="D34" s="90"/>
      <c r="E34" s="3" t="s">
        <v>10</v>
      </c>
      <c r="F34" s="3">
        <v>22</v>
      </c>
      <c r="G34" s="3"/>
      <c r="H34" s="3"/>
    </row>
    <row r="35" spans="1:9" ht="14.4" thickBot="1" x14ac:dyDescent="0.3">
      <c r="A35" s="123" t="s">
        <v>80</v>
      </c>
      <c r="B35" s="124"/>
      <c r="C35" s="124"/>
      <c r="D35" s="124"/>
      <c r="E35" s="124"/>
      <c r="F35" s="124"/>
      <c r="G35" s="124"/>
      <c r="H35" s="125"/>
    </row>
    <row r="36" spans="1:9" ht="14.4" thickBot="1" x14ac:dyDescent="0.3">
      <c r="A36" s="12" t="s">
        <v>2</v>
      </c>
      <c r="B36" s="108" t="s">
        <v>3</v>
      </c>
      <c r="C36" s="108"/>
      <c r="D36" s="108"/>
      <c r="E36" s="13" t="s">
        <v>4</v>
      </c>
      <c r="F36" s="13" t="s">
        <v>5</v>
      </c>
      <c r="G36" s="13" t="s">
        <v>6</v>
      </c>
      <c r="H36" s="14" t="s">
        <v>7</v>
      </c>
    </row>
    <row r="37" spans="1:9" ht="14.4" thickBot="1" x14ac:dyDescent="0.3">
      <c r="A37" s="126" t="s">
        <v>81</v>
      </c>
      <c r="B37" s="127"/>
      <c r="C37" s="127"/>
      <c r="D37" s="127"/>
      <c r="E37" s="127"/>
      <c r="F37" s="127"/>
      <c r="G37" s="127"/>
      <c r="H37" s="128"/>
      <c r="I37" s="2" t="s">
        <v>82</v>
      </c>
    </row>
    <row r="38" spans="1:9" ht="14.4" thickBot="1" x14ac:dyDescent="0.3">
      <c r="A38" s="3">
        <v>1</v>
      </c>
      <c r="B38" s="112" t="s">
        <v>83</v>
      </c>
      <c r="C38" s="112"/>
      <c r="D38" s="112"/>
      <c r="E38" s="3"/>
      <c r="F38" s="3">
        <v>45</v>
      </c>
      <c r="G38" s="3"/>
      <c r="H38" s="3"/>
    </row>
    <row r="39" spans="1:9" ht="14.4" thickBot="1" x14ac:dyDescent="0.3">
      <c r="A39" s="109" t="s">
        <v>84</v>
      </c>
      <c r="B39" s="110"/>
      <c r="C39" s="110"/>
      <c r="D39" s="110"/>
      <c r="E39" s="110"/>
      <c r="F39" s="110"/>
      <c r="G39" s="110"/>
      <c r="H39" s="111"/>
    </row>
    <row r="40" spans="1:9" x14ac:dyDescent="0.25">
      <c r="A40" s="3">
        <v>1</v>
      </c>
      <c r="B40" s="112" t="s">
        <v>85</v>
      </c>
      <c r="C40" s="112"/>
      <c r="D40" s="112"/>
      <c r="E40" s="3" t="s">
        <v>22</v>
      </c>
      <c r="F40" s="3">
        <v>4000</v>
      </c>
      <c r="G40" s="3"/>
      <c r="H40" s="3"/>
    </row>
    <row r="41" spans="1:9" ht="14.4" thickBot="1" x14ac:dyDescent="0.3">
      <c r="A41" s="3">
        <v>2</v>
      </c>
      <c r="B41" s="112" t="s">
        <v>86</v>
      </c>
      <c r="C41" s="112"/>
      <c r="D41" s="112"/>
      <c r="E41" s="3" t="s">
        <v>10</v>
      </c>
      <c r="F41" s="3">
        <v>50</v>
      </c>
      <c r="G41" s="3"/>
      <c r="H41" s="3"/>
    </row>
    <row r="42" spans="1:9" ht="13.95" customHeight="1" thickBot="1" x14ac:dyDescent="0.3">
      <c r="A42" s="114" t="s">
        <v>87</v>
      </c>
      <c r="B42" s="115"/>
      <c r="C42" s="115"/>
      <c r="D42" s="115"/>
      <c r="E42" s="115"/>
      <c r="F42" s="115"/>
      <c r="G42" s="115"/>
      <c r="H42" s="116"/>
    </row>
    <row r="43" spans="1:9" ht="50.4" customHeight="1" x14ac:dyDescent="0.25">
      <c r="A43" s="15">
        <v>1</v>
      </c>
      <c r="B43" s="94" t="s">
        <v>25</v>
      </c>
      <c r="C43" s="94"/>
      <c r="D43" s="94"/>
      <c r="E43" s="15" t="s">
        <v>22</v>
      </c>
      <c r="F43" s="15">
        <v>500</v>
      </c>
      <c r="G43" s="15"/>
      <c r="H43" s="15"/>
    </row>
    <row r="44" spans="1:9" ht="37.200000000000003" customHeight="1" x14ac:dyDescent="0.25">
      <c r="A44" s="15">
        <v>2</v>
      </c>
      <c r="B44" s="94" t="s">
        <v>26</v>
      </c>
      <c r="C44" s="94"/>
      <c r="D44" s="94"/>
      <c r="E44" s="15" t="s">
        <v>10</v>
      </c>
      <c r="F44" s="15">
        <v>1500</v>
      </c>
      <c r="G44" s="15"/>
      <c r="H44" s="15"/>
    </row>
    <row r="45" spans="1:9" ht="66.599999999999994" customHeight="1" x14ac:dyDescent="0.25">
      <c r="A45" s="15">
        <v>3</v>
      </c>
      <c r="B45" s="94" t="s">
        <v>27</v>
      </c>
      <c r="C45" s="94"/>
      <c r="D45" s="94"/>
      <c r="E45" s="15" t="s">
        <v>10</v>
      </c>
      <c r="F45" s="15">
        <v>50</v>
      </c>
      <c r="G45" s="15"/>
      <c r="H45" s="15"/>
    </row>
    <row r="46" spans="1:9" ht="29.4" customHeight="1" x14ac:dyDescent="0.25">
      <c r="A46" s="15">
        <v>4</v>
      </c>
      <c r="B46" s="94" t="s">
        <v>28</v>
      </c>
      <c r="C46" s="94"/>
      <c r="D46" s="94"/>
      <c r="E46" s="15" t="s">
        <v>10</v>
      </c>
      <c r="F46" s="15">
        <v>50</v>
      </c>
      <c r="G46" s="15"/>
      <c r="H46" s="15"/>
    </row>
    <row r="47" spans="1:9" ht="31.95" customHeight="1" x14ac:dyDescent="0.25">
      <c r="A47" s="15">
        <v>5</v>
      </c>
      <c r="B47" s="94" t="s">
        <v>29</v>
      </c>
      <c r="C47" s="94"/>
      <c r="D47" s="94"/>
      <c r="E47" s="15" t="s">
        <v>10</v>
      </c>
      <c r="F47" s="15">
        <v>150</v>
      </c>
      <c r="G47" s="15"/>
      <c r="H47" s="15"/>
    </row>
    <row r="48" spans="1:9" x14ac:dyDescent="0.25">
      <c r="A48" s="15">
        <v>6</v>
      </c>
      <c r="B48" s="64" t="s">
        <v>36</v>
      </c>
      <c r="C48" s="64"/>
      <c r="D48" s="64"/>
      <c r="E48" s="15" t="s">
        <v>10</v>
      </c>
      <c r="F48" s="15">
        <v>55</v>
      </c>
      <c r="G48" s="15"/>
      <c r="H48" s="15"/>
    </row>
    <row r="49" spans="1:8" x14ac:dyDescent="0.25">
      <c r="A49" s="15">
        <v>7</v>
      </c>
      <c r="B49" s="64" t="s">
        <v>37</v>
      </c>
      <c r="C49" s="64"/>
      <c r="D49" s="64"/>
      <c r="E49" s="15" t="s">
        <v>10</v>
      </c>
      <c r="F49" s="15">
        <v>55</v>
      </c>
      <c r="G49" s="15"/>
      <c r="H49" s="15"/>
    </row>
    <row r="50" spans="1:8" x14ac:dyDescent="0.25">
      <c r="A50" s="15">
        <v>8</v>
      </c>
      <c r="B50" s="64" t="s">
        <v>38</v>
      </c>
      <c r="C50" s="64"/>
      <c r="D50" s="64"/>
      <c r="E50" s="15" t="s">
        <v>10</v>
      </c>
      <c r="F50" s="15">
        <f>5*50</f>
        <v>250</v>
      </c>
      <c r="G50" s="15"/>
      <c r="H50" s="15"/>
    </row>
    <row r="51" spans="1:8" x14ac:dyDescent="0.25">
      <c r="A51" s="15">
        <v>9</v>
      </c>
      <c r="B51" s="113" t="s">
        <v>88</v>
      </c>
      <c r="C51" s="113"/>
      <c r="D51" s="113"/>
      <c r="E51" s="15" t="s">
        <v>10</v>
      </c>
      <c r="F51" s="15">
        <f>4*50</f>
        <v>200</v>
      </c>
      <c r="G51" s="15"/>
      <c r="H51" s="15"/>
    </row>
    <row r="52" spans="1:8" x14ac:dyDescent="0.25">
      <c r="A52" s="15">
        <v>10</v>
      </c>
      <c r="B52" s="113" t="s">
        <v>39</v>
      </c>
      <c r="C52" s="113"/>
      <c r="D52" s="113"/>
      <c r="E52" s="15" t="s">
        <v>10</v>
      </c>
      <c r="F52" s="15">
        <v>200</v>
      </c>
      <c r="G52" s="15"/>
      <c r="H52" s="15"/>
    </row>
    <row r="53" spans="1:8" x14ac:dyDescent="0.25">
      <c r="A53" s="15">
        <v>11</v>
      </c>
      <c r="B53" s="113" t="s">
        <v>89</v>
      </c>
      <c r="C53" s="113"/>
      <c r="D53" s="113"/>
      <c r="E53" s="15" t="s">
        <v>10</v>
      </c>
      <c r="F53" s="15">
        <f>3*50</f>
        <v>150</v>
      </c>
      <c r="G53" s="15"/>
      <c r="H53" s="15"/>
    </row>
    <row r="54" spans="1:8" x14ac:dyDescent="0.25">
      <c r="A54" s="15">
        <v>12</v>
      </c>
      <c r="B54" s="113" t="s">
        <v>40</v>
      </c>
      <c r="C54" s="113"/>
      <c r="D54" s="113"/>
      <c r="E54" s="15" t="s">
        <v>10</v>
      </c>
      <c r="F54" s="15">
        <f>3*50</f>
        <v>150</v>
      </c>
      <c r="G54" s="15"/>
      <c r="H54" s="15"/>
    </row>
    <row r="55" spans="1:8" x14ac:dyDescent="0.25">
      <c r="A55" s="15">
        <v>13</v>
      </c>
      <c r="B55" s="120" t="s">
        <v>32</v>
      </c>
      <c r="C55" s="121"/>
      <c r="D55" s="122"/>
      <c r="E55" s="15" t="s">
        <v>10</v>
      </c>
      <c r="F55" s="15">
        <v>150</v>
      </c>
      <c r="G55" s="15"/>
      <c r="H55" s="15"/>
    </row>
    <row r="56" spans="1:8" x14ac:dyDescent="0.25">
      <c r="A56" s="15">
        <v>14</v>
      </c>
      <c r="B56" s="18" t="s">
        <v>41</v>
      </c>
      <c r="C56" s="19"/>
      <c r="D56" s="20"/>
      <c r="E56" s="15" t="s">
        <v>10</v>
      </c>
      <c r="F56" s="15">
        <v>150</v>
      </c>
      <c r="G56" s="15"/>
      <c r="H56" s="15"/>
    </row>
    <row r="57" spans="1:8" x14ac:dyDescent="0.25">
      <c r="A57" s="15">
        <v>15</v>
      </c>
      <c r="B57" s="113" t="s">
        <v>90</v>
      </c>
      <c r="C57" s="113"/>
      <c r="D57" s="113"/>
      <c r="E57" s="15" t="s">
        <v>10</v>
      </c>
      <c r="F57" s="15">
        <v>150</v>
      </c>
      <c r="G57" s="15"/>
      <c r="H57" s="15"/>
    </row>
    <row r="58" spans="1:8" ht="27.6" customHeight="1" x14ac:dyDescent="0.25">
      <c r="A58" s="15">
        <v>16</v>
      </c>
      <c r="B58" s="117" t="s">
        <v>42</v>
      </c>
      <c r="C58" s="118"/>
      <c r="D58" s="119"/>
      <c r="E58" s="15" t="s">
        <v>10</v>
      </c>
      <c r="F58" s="15">
        <f>2*46</f>
        <v>92</v>
      </c>
      <c r="G58" s="15"/>
      <c r="H58" s="15"/>
    </row>
    <row r="59" spans="1:8" ht="32.4" customHeight="1" thickBot="1" x14ac:dyDescent="0.3">
      <c r="A59" s="15">
        <v>17</v>
      </c>
      <c r="B59" s="117" t="s">
        <v>43</v>
      </c>
      <c r="C59" s="118"/>
      <c r="D59" s="119"/>
      <c r="E59" s="15" t="s">
        <v>10</v>
      </c>
      <c r="F59" s="15">
        <f>2*46</f>
        <v>92</v>
      </c>
      <c r="G59" s="15"/>
      <c r="H59" s="15"/>
    </row>
    <row r="60" spans="1:8" ht="14.4" thickBot="1" x14ac:dyDescent="0.3">
      <c r="A60" s="76" t="s">
        <v>46</v>
      </c>
      <c r="B60" s="77"/>
      <c r="C60" s="77"/>
      <c r="D60" s="77"/>
      <c r="E60" s="77"/>
      <c r="F60" s="77"/>
      <c r="G60" s="77"/>
      <c r="H60" s="78"/>
    </row>
    <row r="61" spans="1:8" ht="40.200000000000003" customHeight="1" x14ac:dyDescent="0.25">
      <c r="A61" s="23">
        <v>1</v>
      </c>
      <c r="B61" s="140" t="s">
        <v>47</v>
      </c>
      <c r="C61" s="141"/>
      <c r="D61" s="142"/>
      <c r="E61" s="24" t="s">
        <v>10</v>
      </c>
      <c r="F61" s="24">
        <v>3</v>
      </c>
      <c r="G61" s="25"/>
      <c r="H61" s="25"/>
    </row>
    <row r="62" spans="1:8" ht="40.950000000000003" customHeight="1" x14ac:dyDescent="0.25">
      <c r="A62" s="15">
        <v>2</v>
      </c>
      <c r="B62" s="143" t="s">
        <v>48</v>
      </c>
      <c r="C62" s="144"/>
      <c r="D62" s="145"/>
      <c r="E62" s="22" t="s">
        <v>10</v>
      </c>
      <c r="F62" s="22">
        <v>10</v>
      </c>
      <c r="G62" s="21"/>
      <c r="H62" s="21"/>
    </row>
    <row r="63" spans="1:8" ht="27" customHeight="1" x14ac:dyDescent="0.25">
      <c r="A63" s="15">
        <v>3</v>
      </c>
      <c r="B63" s="143" t="s">
        <v>49</v>
      </c>
      <c r="C63" s="144"/>
      <c r="D63" s="145"/>
      <c r="E63" s="22" t="s">
        <v>10</v>
      </c>
      <c r="F63" s="22">
        <v>4</v>
      </c>
      <c r="G63" s="21"/>
      <c r="H63" s="21"/>
    </row>
    <row r="64" spans="1:8" ht="41.4" customHeight="1" x14ac:dyDescent="0.25">
      <c r="A64" s="15">
        <v>4</v>
      </c>
      <c r="B64" s="143" t="s">
        <v>50</v>
      </c>
      <c r="C64" s="144"/>
      <c r="D64" s="145"/>
      <c r="E64" s="22" t="s">
        <v>10</v>
      </c>
      <c r="F64" s="22">
        <v>2</v>
      </c>
      <c r="G64" s="21"/>
      <c r="H64" s="21"/>
    </row>
    <row r="65" spans="1:8" ht="27" customHeight="1" x14ac:dyDescent="0.25">
      <c r="A65" s="15">
        <v>5</v>
      </c>
      <c r="B65" s="143" t="s">
        <v>51</v>
      </c>
      <c r="C65" s="144"/>
      <c r="D65" s="145"/>
      <c r="E65" s="22" t="s">
        <v>10</v>
      </c>
      <c r="F65" s="22">
        <v>2</v>
      </c>
      <c r="G65" s="21"/>
      <c r="H65" s="21"/>
    </row>
    <row r="66" spans="1:8" ht="27" customHeight="1" x14ac:dyDescent="0.25">
      <c r="A66" s="15">
        <v>6</v>
      </c>
      <c r="B66" s="143" t="s">
        <v>52</v>
      </c>
      <c r="C66" s="144"/>
      <c r="D66" s="145"/>
      <c r="E66" s="22" t="s">
        <v>10</v>
      </c>
      <c r="F66" s="22">
        <v>5</v>
      </c>
      <c r="G66" s="21"/>
      <c r="H66" s="21"/>
    </row>
    <row r="67" spans="1:8" ht="43.2" customHeight="1" x14ac:dyDescent="0.25">
      <c r="A67" s="15">
        <v>7</v>
      </c>
      <c r="B67" s="143" t="s">
        <v>53</v>
      </c>
      <c r="C67" s="144"/>
      <c r="D67" s="145"/>
      <c r="E67" s="22" t="s">
        <v>10</v>
      </c>
      <c r="F67" s="22">
        <v>4</v>
      </c>
      <c r="G67" s="21"/>
      <c r="H67" s="21"/>
    </row>
    <row r="68" spans="1:8" ht="46.2" customHeight="1" x14ac:dyDescent="0.25">
      <c r="A68" s="15">
        <v>8</v>
      </c>
      <c r="B68" s="143" t="s">
        <v>54</v>
      </c>
      <c r="C68" s="144"/>
      <c r="D68" s="145"/>
      <c r="E68" s="22" t="s">
        <v>10</v>
      </c>
      <c r="F68" s="22">
        <v>2</v>
      </c>
      <c r="G68" s="21"/>
      <c r="H68" s="21"/>
    </row>
    <row r="69" spans="1:8" ht="27" customHeight="1" x14ac:dyDescent="0.25">
      <c r="A69" s="15">
        <v>9</v>
      </c>
      <c r="B69" s="143" t="s">
        <v>55</v>
      </c>
      <c r="C69" s="144"/>
      <c r="D69" s="145"/>
      <c r="E69" s="22" t="s">
        <v>10</v>
      </c>
      <c r="F69" s="22">
        <v>10</v>
      </c>
      <c r="G69" s="21"/>
      <c r="H69" s="21"/>
    </row>
    <row r="70" spans="1:8" ht="87" customHeight="1" x14ac:dyDescent="0.25">
      <c r="A70" s="15">
        <v>10</v>
      </c>
      <c r="B70" s="143" t="s">
        <v>56</v>
      </c>
      <c r="C70" s="144"/>
      <c r="D70" s="145"/>
      <c r="E70" s="22" t="s">
        <v>10</v>
      </c>
      <c r="F70" s="22">
        <v>1</v>
      </c>
      <c r="G70" s="21"/>
      <c r="H70" s="21"/>
    </row>
    <row r="71" spans="1:8" ht="25.95" customHeight="1" x14ac:dyDescent="0.25">
      <c r="A71" s="15">
        <v>11</v>
      </c>
      <c r="B71" s="143" t="s">
        <v>57</v>
      </c>
      <c r="C71" s="144"/>
      <c r="D71" s="145"/>
      <c r="E71" s="22" t="s">
        <v>10</v>
      </c>
      <c r="F71" s="22">
        <v>2</v>
      </c>
      <c r="G71" s="21"/>
      <c r="H71" s="21"/>
    </row>
    <row r="72" spans="1:8" ht="42.6" customHeight="1" x14ac:dyDescent="0.25">
      <c r="A72" s="15">
        <v>12</v>
      </c>
      <c r="B72" s="143" t="s">
        <v>58</v>
      </c>
      <c r="C72" s="144"/>
      <c r="D72" s="145"/>
      <c r="E72" s="22" t="s">
        <v>10</v>
      </c>
      <c r="F72" s="22">
        <v>2</v>
      </c>
      <c r="G72" s="21"/>
      <c r="H72" s="21"/>
    </row>
    <row r="73" spans="1:8" ht="43.2" customHeight="1" thickBot="1" x14ac:dyDescent="0.3">
      <c r="A73" s="15">
        <v>13</v>
      </c>
      <c r="B73" s="143" t="s">
        <v>59</v>
      </c>
      <c r="C73" s="144"/>
      <c r="D73" s="145"/>
      <c r="E73" s="22" t="s">
        <v>10</v>
      </c>
      <c r="F73" s="22">
        <v>1</v>
      </c>
      <c r="G73" s="21"/>
      <c r="H73" s="21"/>
    </row>
    <row r="74" spans="1:8" ht="14.4" thickBot="1" x14ac:dyDescent="0.3">
      <c r="A74" s="76" t="s">
        <v>60</v>
      </c>
      <c r="B74" s="77"/>
      <c r="C74" s="77"/>
      <c r="D74" s="77"/>
      <c r="E74" s="77"/>
      <c r="F74" s="77"/>
      <c r="G74" s="77"/>
      <c r="H74" s="78"/>
    </row>
    <row r="75" spans="1:8" x14ac:dyDescent="0.25">
      <c r="A75" s="25">
        <v>1</v>
      </c>
      <c r="B75" s="146" t="s">
        <v>61</v>
      </c>
      <c r="C75" s="146"/>
      <c r="D75" s="146"/>
      <c r="E75" s="24" t="s">
        <v>10</v>
      </c>
      <c r="F75" s="25">
        <v>30</v>
      </c>
      <c r="G75" s="25"/>
      <c r="H75" s="25"/>
    </row>
    <row r="76" spans="1:8" x14ac:dyDescent="0.25">
      <c r="A76" s="21">
        <v>2</v>
      </c>
      <c r="B76" s="74" t="s">
        <v>62</v>
      </c>
      <c r="C76" s="74"/>
      <c r="D76" s="74"/>
      <c r="E76" s="22" t="s">
        <v>10</v>
      </c>
      <c r="F76" s="21">
        <v>35</v>
      </c>
      <c r="G76" s="21"/>
      <c r="H76" s="21"/>
    </row>
    <row r="77" spans="1:8" x14ac:dyDescent="0.25">
      <c r="A77" s="21">
        <v>3</v>
      </c>
      <c r="B77" s="74" t="s">
        <v>91</v>
      </c>
      <c r="C77" s="74"/>
      <c r="D77" s="74"/>
      <c r="E77" s="22" t="s">
        <v>10</v>
      </c>
      <c r="F77" s="21">
        <v>300</v>
      </c>
      <c r="G77" s="21"/>
      <c r="H77" s="21"/>
    </row>
    <row r="78" spans="1:8" x14ac:dyDescent="0.25">
      <c r="A78" s="21">
        <v>4</v>
      </c>
      <c r="B78" s="74" t="s">
        <v>92</v>
      </c>
      <c r="C78" s="74"/>
      <c r="D78" s="74"/>
      <c r="E78" s="22" t="s">
        <v>10</v>
      </c>
      <c r="F78" s="21">
        <v>20</v>
      </c>
      <c r="G78" s="21"/>
      <c r="H78" s="21"/>
    </row>
    <row r="79" spans="1:8" x14ac:dyDescent="0.25">
      <c r="A79" s="21">
        <v>5</v>
      </c>
      <c r="B79" s="74" t="s">
        <v>93</v>
      </c>
      <c r="C79" s="74"/>
      <c r="D79" s="74"/>
      <c r="E79" s="22" t="s">
        <v>10</v>
      </c>
      <c r="F79" s="21">
        <v>60</v>
      </c>
      <c r="G79" s="21"/>
      <c r="H79" s="21"/>
    </row>
    <row r="80" spans="1:8" x14ac:dyDescent="0.25">
      <c r="A80" s="76" t="s">
        <v>63</v>
      </c>
      <c r="B80" s="77"/>
      <c r="C80" s="77"/>
      <c r="D80" s="77"/>
      <c r="E80" s="77"/>
      <c r="F80" s="77"/>
      <c r="G80" s="77"/>
      <c r="H80" s="78"/>
    </row>
    <row r="81" spans="1:8" x14ac:dyDescent="0.25">
      <c r="A81" s="25">
        <v>1</v>
      </c>
      <c r="B81" s="146" t="s">
        <v>64</v>
      </c>
      <c r="C81" s="146"/>
      <c r="D81" s="146"/>
      <c r="E81" s="24" t="s">
        <v>10</v>
      </c>
      <c r="F81" s="25">
        <v>50</v>
      </c>
      <c r="G81" s="25"/>
      <c r="H81" s="25"/>
    </row>
  </sheetData>
  <mergeCells count="76">
    <mergeCell ref="A80:H80"/>
    <mergeCell ref="B81:D81"/>
    <mergeCell ref="B75:D75"/>
    <mergeCell ref="B76:D76"/>
    <mergeCell ref="B77:D77"/>
    <mergeCell ref="B78:D78"/>
    <mergeCell ref="B79:D79"/>
    <mergeCell ref="B70:D70"/>
    <mergeCell ref="B71:D71"/>
    <mergeCell ref="B72:D72"/>
    <mergeCell ref="B73:D73"/>
    <mergeCell ref="A74:H74"/>
    <mergeCell ref="B65:D65"/>
    <mergeCell ref="B66:D66"/>
    <mergeCell ref="B67:D67"/>
    <mergeCell ref="B68:D68"/>
    <mergeCell ref="B69:D69"/>
    <mergeCell ref="A60:H60"/>
    <mergeCell ref="B61:D61"/>
    <mergeCell ref="B62:D62"/>
    <mergeCell ref="B63:D63"/>
    <mergeCell ref="B64:D64"/>
    <mergeCell ref="A2:H2"/>
    <mergeCell ref="A4:H4"/>
    <mergeCell ref="A7:H7"/>
    <mergeCell ref="A19:H19"/>
    <mergeCell ref="A20:H20"/>
    <mergeCell ref="B18:D18"/>
    <mergeCell ref="A9:H9"/>
    <mergeCell ref="A10:H10"/>
    <mergeCell ref="B11:D11"/>
    <mergeCell ref="B12:D12"/>
    <mergeCell ref="B13:D13"/>
    <mergeCell ref="B31:D31"/>
    <mergeCell ref="B8:D8"/>
    <mergeCell ref="B21:D21"/>
    <mergeCell ref="B22:D22"/>
    <mergeCell ref="A23:H23"/>
    <mergeCell ref="B24:D24"/>
    <mergeCell ref="B25:D25"/>
    <mergeCell ref="A14:H14"/>
    <mergeCell ref="A15:H15"/>
    <mergeCell ref="B16:D16"/>
    <mergeCell ref="B17:D17"/>
    <mergeCell ref="B26:D26"/>
    <mergeCell ref="B27:D27"/>
    <mergeCell ref="B28:D28"/>
    <mergeCell ref="B29:D29"/>
    <mergeCell ref="B30:D30"/>
    <mergeCell ref="A35:H35"/>
    <mergeCell ref="A37:H37"/>
    <mergeCell ref="B38:D38"/>
    <mergeCell ref="B32:D32"/>
    <mergeCell ref="B33:D33"/>
    <mergeCell ref="B34:D34"/>
    <mergeCell ref="B58:D58"/>
    <mergeCell ref="B59:D59"/>
    <mergeCell ref="B50:D50"/>
    <mergeCell ref="B51:D51"/>
    <mergeCell ref="B52:D52"/>
    <mergeCell ref="B53:D53"/>
    <mergeCell ref="B54:D54"/>
    <mergeCell ref="B55:D55"/>
    <mergeCell ref="A39:H39"/>
    <mergeCell ref="B40:D40"/>
    <mergeCell ref="B41:D41"/>
    <mergeCell ref="B36:D36"/>
    <mergeCell ref="B57:D57"/>
    <mergeCell ref="B49:D49"/>
    <mergeCell ref="A42:H42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2"/>
  <sheetViews>
    <sheetView zoomScale="115" zoomScaleNormal="115" workbookViewId="0">
      <selection activeCell="A14" sqref="A14:H14"/>
    </sheetView>
  </sheetViews>
  <sheetFormatPr baseColWidth="10" defaultColWidth="11.5546875" defaultRowHeight="13.8" x14ac:dyDescent="0.25"/>
  <cols>
    <col min="1" max="1" width="5.33203125" style="2" bestFit="1" customWidth="1"/>
    <col min="2" max="2" width="11.5546875" style="2"/>
    <col min="3" max="3" width="18.6640625" style="2" customWidth="1"/>
    <col min="4" max="4" width="12.6640625" style="2" customWidth="1"/>
    <col min="5" max="5" width="7.88671875" style="2" bestFit="1" customWidth="1"/>
    <col min="6" max="6" width="10" style="2" bestFit="1" customWidth="1"/>
    <col min="7" max="7" width="14.44140625" style="2" bestFit="1" customWidth="1"/>
    <col min="8" max="8" width="9.44140625" style="2" bestFit="1" customWidth="1"/>
    <col min="9" max="12" width="11.5546875" style="2"/>
    <col min="13" max="13" width="16.109375" style="2" customWidth="1"/>
    <col min="14" max="14" width="55.44140625" style="2" bestFit="1" customWidth="1"/>
    <col min="15" max="16384" width="11.5546875" style="2"/>
  </cols>
  <sheetData>
    <row r="2" spans="1:13" x14ac:dyDescent="0.25">
      <c r="A2" s="133" t="s">
        <v>0</v>
      </c>
      <c r="B2" s="133"/>
      <c r="C2" s="133"/>
      <c r="D2" s="133"/>
      <c r="E2" s="133"/>
      <c r="F2" s="133"/>
      <c r="G2" s="133"/>
      <c r="H2" s="133"/>
    </row>
    <row r="3" spans="1:13" x14ac:dyDescent="0.25">
      <c r="A3" s="1"/>
      <c r="B3" s="1"/>
      <c r="C3" s="1"/>
      <c r="D3" s="1"/>
      <c r="E3" s="1"/>
      <c r="F3" s="1"/>
      <c r="G3" s="1"/>
      <c r="H3" s="1"/>
    </row>
    <row r="4" spans="1:13" x14ac:dyDescent="0.25">
      <c r="A4" s="107" t="s">
        <v>1</v>
      </c>
      <c r="B4" s="107"/>
      <c r="C4" s="107"/>
      <c r="D4" s="107"/>
      <c r="E4" s="107"/>
      <c r="F4" s="107"/>
      <c r="G4" s="107"/>
      <c r="H4" s="107"/>
    </row>
    <row r="5" spans="1:13" x14ac:dyDescent="0.25">
      <c r="A5" s="1"/>
      <c r="B5" s="1"/>
      <c r="C5" s="1"/>
      <c r="D5" s="1"/>
      <c r="E5" s="1"/>
      <c r="F5" s="1"/>
      <c r="G5" s="1"/>
      <c r="H5" s="1"/>
    </row>
    <row r="6" spans="1:13" ht="15" customHeight="1" thickBot="1" x14ac:dyDescent="0.3">
      <c r="I6" s="170" t="s">
        <v>94</v>
      </c>
      <c r="J6" s="170"/>
      <c r="K6" s="170"/>
      <c r="L6" s="170"/>
      <c r="M6" s="170"/>
    </row>
    <row r="7" spans="1:13" ht="14.4" thickBot="1" x14ac:dyDescent="0.3">
      <c r="A7" s="147" t="s">
        <v>95</v>
      </c>
      <c r="B7" s="148"/>
      <c r="C7" s="148"/>
      <c r="D7" s="148"/>
      <c r="E7" s="148"/>
      <c r="F7" s="148"/>
      <c r="G7" s="148"/>
      <c r="H7" s="149"/>
    </row>
    <row r="8" spans="1:13" ht="14.4" thickBot="1" x14ac:dyDescent="0.3">
      <c r="A8" s="5" t="s">
        <v>2</v>
      </c>
      <c r="B8" s="174" t="s">
        <v>3</v>
      </c>
      <c r="C8" s="174"/>
      <c r="D8" s="174"/>
      <c r="E8" s="5" t="s">
        <v>4</v>
      </c>
      <c r="F8" s="5" t="s">
        <v>5</v>
      </c>
      <c r="G8" s="5" t="s">
        <v>6</v>
      </c>
      <c r="H8" s="5" t="s">
        <v>7</v>
      </c>
    </row>
    <row r="9" spans="1:13" ht="15" customHeight="1" thickBot="1" x14ac:dyDescent="0.3">
      <c r="A9" s="76" t="s">
        <v>73</v>
      </c>
      <c r="B9" s="77"/>
      <c r="C9" s="77"/>
      <c r="D9" s="77"/>
      <c r="E9" s="77"/>
      <c r="F9" s="77"/>
      <c r="G9" s="77"/>
      <c r="H9" s="78"/>
    </row>
    <row r="10" spans="1:13" ht="15" customHeight="1" x14ac:dyDescent="0.25">
      <c r="A10" s="112" t="s">
        <v>74</v>
      </c>
      <c r="B10" s="112"/>
      <c r="C10" s="112"/>
      <c r="D10" s="112"/>
      <c r="E10" s="112"/>
      <c r="F10" s="112"/>
      <c r="G10" s="112"/>
      <c r="H10" s="112"/>
    </row>
    <row r="11" spans="1:13" ht="15" customHeight="1" x14ac:dyDescent="0.25">
      <c r="A11" s="3">
        <v>1</v>
      </c>
      <c r="B11" s="112" t="s">
        <v>75</v>
      </c>
      <c r="C11" s="112"/>
      <c r="D11" s="112"/>
      <c r="E11" s="3" t="s">
        <v>10</v>
      </c>
      <c r="F11" s="3">
        <v>8</v>
      </c>
      <c r="G11" s="3"/>
      <c r="H11" s="3"/>
    </row>
    <row r="12" spans="1:13" ht="15" customHeight="1" x14ac:dyDescent="0.25">
      <c r="A12" s="3">
        <v>2</v>
      </c>
      <c r="B12" s="112" t="s">
        <v>11</v>
      </c>
      <c r="C12" s="112"/>
      <c r="D12" s="112"/>
      <c r="E12" s="3" t="s">
        <v>10</v>
      </c>
      <c r="F12" s="3">
        <v>2</v>
      </c>
      <c r="G12" s="3"/>
      <c r="H12" s="3"/>
    </row>
    <row r="13" spans="1:13" ht="15" customHeight="1" thickBot="1" x14ac:dyDescent="0.3">
      <c r="A13" s="3">
        <v>3</v>
      </c>
      <c r="B13" s="112" t="s">
        <v>12</v>
      </c>
      <c r="C13" s="112"/>
      <c r="D13" s="112"/>
      <c r="E13" s="3" t="s">
        <v>13</v>
      </c>
      <c r="F13" s="3">
        <v>30</v>
      </c>
      <c r="G13" s="3"/>
      <c r="H13" s="3"/>
    </row>
    <row r="14" spans="1:13" ht="15" customHeight="1" thickBot="1" x14ac:dyDescent="0.3">
      <c r="A14" s="76" t="s">
        <v>96</v>
      </c>
      <c r="B14" s="77"/>
      <c r="C14" s="77"/>
      <c r="D14" s="77"/>
      <c r="E14" s="77"/>
      <c r="F14" s="77"/>
      <c r="G14" s="77"/>
      <c r="H14" s="78"/>
    </row>
    <row r="15" spans="1:13" ht="15" customHeight="1" x14ac:dyDescent="0.25">
      <c r="A15" s="112" t="s">
        <v>74</v>
      </c>
      <c r="B15" s="112"/>
      <c r="C15" s="112"/>
      <c r="D15" s="112"/>
      <c r="E15" s="112"/>
      <c r="F15" s="112"/>
      <c r="G15" s="112"/>
      <c r="H15" s="112"/>
    </row>
    <row r="16" spans="1:13" ht="15" customHeight="1" x14ac:dyDescent="0.25">
      <c r="A16" s="3">
        <v>1</v>
      </c>
      <c r="B16" s="112" t="s">
        <v>15</v>
      </c>
      <c r="C16" s="112"/>
      <c r="D16" s="112"/>
      <c r="E16" s="3" t="s">
        <v>16</v>
      </c>
      <c r="F16" s="3">
        <v>35</v>
      </c>
      <c r="G16" s="3"/>
      <c r="H16" s="3"/>
    </row>
    <row r="17" spans="1:13" ht="15" customHeight="1" x14ac:dyDescent="0.25">
      <c r="A17" s="3">
        <v>2</v>
      </c>
      <c r="B17" s="175" t="s">
        <v>17</v>
      </c>
      <c r="C17" s="176"/>
      <c r="D17" s="177"/>
      <c r="E17" s="3" t="s">
        <v>16</v>
      </c>
      <c r="F17" s="4">
        <v>5</v>
      </c>
      <c r="G17" s="3"/>
      <c r="H17" s="3"/>
    </row>
    <row r="18" spans="1:13" ht="15" customHeight="1" thickBot="1" x14ac:dyDescent="0.3">
      <c r="A18" s="3">
        <v>3</v>
      </c>
      <c r="B18" s="112" t="s">
        <v>97</v>
      </c>
      <c r="C18" s="112"/>
      <c r="D18" s="112"/>
      <c r="E18" s="3" t="s">
        <v>10</v>
      </c>
      <c r="F18" s="3">
        <v>4</v>
      </c>
      <c r="G18" s="3"/>
      <c r="H18" s="3"/>
    </row>
    <row r="19" spans="1:13" ht="15" customHeight="1" thickBot="1" x14ac:dyDescent="0.3">
      <c r="A19" s="76" t="s">
        <v>98</v>
      </c>
      <c r="B19" s="77"/>
      <c r="C19" s="77"/>
      <c r="D19" s="77"/>
      <c r="E19" s="77"/>
      <c r="F19" s="77"/>
      <c r="G19" s="77"/>
      <c r="H19" s="78"/>
    </row>
    <row r="20" spans="1:13" x14ac:dyDescent="0.25">
      <c r="A20" s="112" t="s">
        <v>99</v>
      </c>
      <c r="B20" s="112"/>
      <c r="C20" s="112"/>
      <c r="D20" s="112"/>
      <c r="E20" s="112"/>
      <c r="F20" s="112"/>
      <c r="G20" s="112"/>
      <c r="H20" s="112"/>
    </row>
    <row r="21" spans="1:13" x14ac:dyDescent="0.25">
      <c r="A21" s="3">
        <v>1</v>
      </c>
      <c r="B21" s="112" t="s">
        <v>85</v>
      </c>
      <c r="C21" s="112"/>
      <c r="D21" s="112"/>
      <c r="E21" s="3" t="s">
        <v>22</v>
      </c>
      <c r="F21" s="3">
        <v>2000</v>
      </c>
      <c r="G21" s="3"/>
      <c r="H21" s="3"/>
      <c r="I21" s="158"/>
      <c r="J21" s="158"/>
      <c r="K21" s="158"/>
      <c r="L21" s="158"/>
      <c r="M21" s="158"/>
    </row>
    <row r="22" spans="1:13" x14ac:dyDescent="0.25">
      <c r="A22" s="3">
        <v>2</v>
      </c>
      <c r="B22" s="112" t="s">
        <v>78</v>
      </c>
      <c r="C22" s="112"/>
      <c r="D22" s="112"/>
      <c r="E22" s="3" t="s">
        <v>10</v>
      </c>
      <c r="F22" s="3">
        <v>10</v>
      </c>
      <c r="G22" s="3"/>
      <c r="H22" s="3"/>
    </row>
    <row r="23" spans="1:13" x14ac:dyDescent="0.25">
      <c r="A23" s="3">
        <v>3</v>
      </c>
      <c r="B23" s="112" t="s">
        <v>100</v>
      </c>
      <c r="C23" s="112"/>
      <c r="D23" s="112"/>
      <c r="E23" s="3" t="s">
        <v>10</v>
      </c>
      <c r="F23" s="3">
        <v>7</v>
      </c>
      <c r="G23" s="3"/>
      <c r="H23" s="3"/>
    </row>
    <row r="24" spans="1:13" x14ac:dyDescent="0.25">
      <c r="A24" s="112" t="s">
        <v>101</v>
      </c>
      <c r="B24" s="112"/>
      <c r="C24" s="112"/>
      <c r="D24" s="112"/>
      <c r="E24" s="112"/>
      <c r="F24" s="112"/>
      <c r="G24" s="112"/>
      <c r="H24" s="112"/>
    </row>
    <row r="25" spans="1:13" x14ac:dyDescent="0.25">
      <c r="A25" s="3">
        <v>1</v>
      </c>
      <c r="B25" s="112" t="s">
        <v>85</v>
      </c>
      <c r="C25" s="112"/>
      <c r="D25" s="112"/>
      <c r="E25" s="3" t="s">
        <v>22</v>
      </c>
      <c r="F25" s="3">
        <v>600</v>
      </c>
      <c r="G25" s="6"/>
      <c r="H25" s="6"/>
    </row>
    <row r="26" spans="1:13" x14ac:dyDescent="0.25">
      <c r="A26" s="3">
        <v>2</v>
      </c>
      <c r="B26" s="112" t="s">
        <v>78</v>
      </c>
      <c r="C26" s="112"/>
      <c r="D26" s="112"/>
      <c r="E26" s="3" t="s">
        <v>10</v>
      </c>
      <c r="F26" s="3">
        <v>10</v>
      </c>
      <c r="G26" s="6"/>
      <c r="H26" s="6"/>
    </row>
    <row r="27" spans="1:13" ht="14.4" thickBot="1" x14ac:dyDescent="0.3">
      <c r="A27" s="3">
        <v>3</v>
      </c>
      <c r="B27" s="112" t="s">
        <v>100</v>
      </c>
      <c r="C27" s="112"/>
      <c r="D27" s="112"/>
      <c r="E27" s="3" t="s">
        <v>22</v>
      </c>
      <c r="F27" s="3">
        <v>3</v>
      </c>
      <c r="G27" s="3"/>
      <c r="H27" s="3"/>
    </row>
    <row r="28" spans="1:13" ht="14.4" thickBot="1" x14ac:dyDescent="0.3">
      <c r="A28" s="171" t="s">
        <v>80</v>
      </c>
      <c r="B28" s="172"/>
      <c r="C28" s="172"/>
      <c r="D28" s="172"/>
      <c r="E28" s="172"/>
      <c r="F28" s="172"/>
      <c r="G28" s="172"/>
      <c r="H28" s="173"/>
    </row>
    <row r="29" spans="1:13" ht="14.4" thickBot="1" x14ac:dyDescent="0.3">
      <c r="A29" s="5" t="s">
        <v>2</v>
      </c>
      <c r="B29" s="174" t="s">
        <v>3</v>
      </c>
      <c r="C29" s="174"/>
      <c r="D29" s="174"/>
      <c r="E29" s="5" t="s">
        <v>4</v>
      </c>
      <c r="F29" s="5" t="s">
        <v>5</v>
      </c>
      <c r="G29" s="5" t="s">
        <v>6</v>
      </c>
      <c r="H29" s="5" t="s">
        <v>7</v>
      </c>
    </row>
    <row r="30" spans="1:13" ht="15" customHeight="1" thickBot="1" x14ac:dyDescent="0.3">
      <c r="A30" s="76" t="s">
        <v>81</v>
      </c>
      <c r="B30" s="77"/>
      <c r="C30" s="77"/>
      <c r="D30" s="77"/>
      <c r="E30" s="77"/>
      <c r="F30" s="77"/>
      <c r="G30" s="77"/>
      <c r="H30" s="78"/>
    </row>
    <row r="31" spans="1:13" ht="15" customHeight="1" thickBot="1" x14ac:dyDescent="0.3">
      <c r="A31" s="3">
        <v>1</v>
      </c>
      <c r="B31" s="112" t="s">
        <v>83</v>
      </c>
      <c r="C31" s="112"/>
      <c r="D31" s="112"/>
      <c r="E31" s="3"/>
      <c r="F31" s="4">
        <v>45</v>
      </c>
      <c r="G31" s="3"/>
      <c r="H31" s="3"/>
    </row>
    <row r="32" spans="1:13" ht="14.4" thickBot="1" x14ac:dyDescent="0.3">
      <c r="A32" s="109" t="s">
        <v>84</v>
      </c>
      <c r="B32" s="110"/>
      <c r="C32" s="110"/>
      <c r="D32" s="110"/>
      <c r="E32" s="110"/>
      <c r="F32" s="110"/>
      <c r="G32" s="110"/>
      <c r="H32" s="111"/>
    </row>
    <row r="33" spans="1:14" x14ac:dyDescent="0.25">
      <c r="A33" s="160" t="s">
        <v>99</v>
      </c>
      <c r="B33" s="160"/>
      <c r="C33" s="160"/>
      <c r="D33" s="160"/>
      <c r="E33" s="160"/>
      <c r="F33" s="160"/>
      <c r="G33" s="160"/>
      <c r="H33" s="160"/>
    </row>
    <row r="34" spans="1:14" x14ac:dyDescent="0.25">
      <c r="A34" s="3">
        <v>1</v>
      </c>
      <c r="B34" s="112" t="s">
        <v>85</v>
      </c>
      <c r="C34" s="112"/>
      <c r="D34" s="112"/>
      <c r="E34" s="3" t="s">
        <v>22</v>
      </c>
      <c r="F34" s="3">
        <v>1500</v>
      </c>
      <c r="G34" s="3"/>
      <c r="H34" s="3"/>
      <c r="I34" s="158"/>
      <c r="J34" s="158"/>
      <c r="K34" s="158"/>
      <c r="L34" s="158"/>
      <c r="M34" s="158"/>
    </row>
    <row r="35" spans="1:14" ht="14.4" thickBot="1" x14ac:dyDescent="0.3">
      <c r="A35" s="3">
        <v>2</v>
      </c>
      <c r="B35" s="112" t="s">
        <v>86</v>
      </c>
      <c r="C35" s="112"/>
      <c r="D35" s="112"/>
      <c r="E35" s="3" t="s">
        <v>10</v>
      </c>
      <c r="F35" s="3">
        <v>7</v>
      </c>
      <c r="G35" s="3"/>
      <c r="H35" s="3"/>
    </row>
    <row r="36" spans="1:14" ht="14.4" thickBot="1" x14ac:dyDescent="0.3">
      <c r="A36" s="109" t="s">
        <v>87</v>
      </c>
      <c r="B36" s="110"/>
      <c r="C36" s="110"/>
      <c r="D36" s="110"/>
      <c r="E36" s="110"/>
      <c r="F36" s="110"/>
      <c r="G36" s="110"/>
      <c r="H36" s="111"/>
    </row>
    <row r="37" spans="1:14" x14ac:dyDescent="0.25">
      <c r="A37" s="160" t="s">
        <v>102</v>
      </c>
      <c r="B37" s="160"/>
      <c r="C37" s="160"/>
      <c r="D37" s="160"/>
      <c r="E37" s="160"/>
      <c r="F37" s="160"/>
      <c r="G37" s="160"/>
      <c r="H37" s="160"/>
    </row>
    <row r="38" spans="1:14" x14ac:dyDescent="0.25">
      <c r="A38" s="3">
        <v>1</v>
      </c>
      <c r="B38" s="112" t="s">
        <v>103</v>
      </c>
      <c r="C38" s="112"/>
      <c r="D38" s="112"/>
      <c r="E38" s="3" t="s">
        <v>10</v>
      </c>
      <c r="F38" s="3">
        <v>35</v>
      </c>
      <c r="G38" s="3"/>
      <c r="H38" s="3"/>
    </row>
    <row r="39" spans="1:14" x14ac:dyDescent="0.25">
      <c r="A39" s="3">
        <v>2</v>
      </c>
      <c r="B39" s="112" t="s">
        <v>104</v>
      </c>
      <c r="C39" s="112"/>
      <c r="D39" s="112"/>
      <c r="E39" s="3" t="s">
        <v>10</v>
      </c>
      <c r="F39" s="3">
        <v>35</v>
      </c>
      <c r="G39" s="3"/>
      <c r="H39" s="3"/>
      <c r="I39" s="158"/>
      <c r="J39" s="158"/>
      <c r="K39" s="158"/>
      <c r="L39" s="158"/>
      <c r="M39" s="158"/>
    </row>
    <row r="40" spans="1:14" x14ac:dyDescent="0.25">
      <c r="A40" s="3">
        <v>3</v>
      </c>
      <c r="B40" s="112" t="s">
        <v>105</v>
      </c>
      <c r="C40" s="112"/>
      <c r="D40" s="112"/>
      <c r="E40" s="3" t="s">
        <v>10</v>
      </c>
      <c r="F40" s="3">
        <v>35</v>
      </c>
      <c r="G40" s="3"/>
      <c r="H40" s="3"/>
      <c r="I40" s="158"/>
      <c r="J40" s="158"/>
      <c r="K40" s="158"/>
      <c r="L40" s="158"/>
      <c r="M40" s="158"/>
      <c r="N40" s="2" t="s">
        <v>106</v>
      </c>
    </row>
    <row r="41" spans="1:14" x14ac:dyDescent="0.25">
      <c r="A41" s="3">
        <v>4</v>
      </c>
      <c r="B41" s="112" t="s">
        <v>107</v>
      </c>
      <c r="C41" s="112"/>
      <c r="D41" s="112"/>
      <c r="E41" s="3" t="s">
        <v>10</v>
      </c>
      <c r="F41" s="4"/>
      <c r="G41" s="3"/>
      <c r="H41" s="3"/>
    </row>
    <row r="42" spans="1:14" x14ac:dyDescent="0.25">
      <c r="A42" s="3">
        <v>5</v>
      </c>
      <c r="B42" s="159" t="s">
        <v>37</v>
      </c>
      <c r="C42" s="159"/>
      <c r="D42" s="159"/>
      <c r="E42" s="4" t="s">
        <v>10</v>
      </c>
      <c r="F42" s="4">
        <v>35</v>
      </c>
      <c r="G42" s="3"/>
      <c r="H42" s="3"/>
    </row>
    <row r="43" spans="1:14" ht="14.4" thickBot="1" x14ac:dyDescent="0.3">
      <c r="A43" s="3">
        <v>6</v>
      </c>
      <c r="B43" s="112" t="s">
        <v>38</v>
      </c>
      <c r="C43" s="112"/>
      <c r="D43" s="112"/>
      <c r="E43" s="3" t="s">
        <v>10</v>
      </c>
      <c r="F43" s="4">
        <v>105</v>
      </c>
      <c r="G43" s="3"/>
      <c r="H43" s="3"/>
    </row>
    <row r="44" spans="1:14" ht="14.4" thickBot="1" x14ac:dyDescent="0.3">
      <c r="A44" s="151" t="s">
        <v>108</v>
      </c>
      <c r="B44" s="152"/>
      <c r="C44" s="152"/>
      <c r="D44" s="152"/>
      <c r="E44" s="153"/>
      <c r="F44" s="153"/>
      <c r="G44" s="153"/>
      <c r="H44" s="154"/>
    </row>
    <row r="45" spans="1:14" x14ac:dyDescent="0.25">
      <c r="A45" s="3">
        <v>1</v>
      </c>
      <c r="B45" s="150" t="s">
        <v>88</v>
      </c>
      <c r="C45" s="150"/>
      <c r="D45" s="150"/>
      <c r="E45" s="3" t="s">
        <v>10</v>
      </c>
      <c r="F45" s="3">
        <v>210</v>
      </c>
      <c r="G45" s="7"/>
      <c r="H45" s="7"/>
    </row>
    <row r="46" spans="1:14" x14ac:dyDescent="0.25">
      <c r="A46" s="3">
        <v>2</v>
      </c>
      <c r="B46" s="150" t="s">
        <v>39</v>
      </c>
      <c r="C46" s="150"/>
      <c r="D46" s="150"/>
      <c r="E46" s="3" t="s">
        <v>10</v>
      </c>
      <c r="F46" s="3">
        <v>210</v>
      </c>
      <c r="G46" s="7"/>
      <c r="H46" s="7"/>
    </row>
    <row r="47" spans="1:14" x14ac:dyDescent="0.25">
      <c r="A47" s="3">
        <v>3</v>
      </c>
      <c r="B47" s="150" t="s">
        <v>109</v>
      </c>
      <c r="C47" s="150"/>
      <c r="D47" s="150"/>
      <c r="E47" s="3" t="s">
        <v>10</v>
      </c>
      <c r="F47" s="3">
        <v>105</v>
      </c>
      <c r="G47" s="7"/>
      <c r="H47" s="7"/>
    </row>
    <row r="48" spans="1:14" x14ac:dyDescent="0.25">
      <c r="A48" s="3">
        <v>4</v>
      </c>
      <c r="B48" s="155" t="s">
        <v>110</v>
      </c>
      <c r="C48" s="156"/>
      <c r="D48" s="157"/>
      <c r="E48" s="3" t="s">
        <v>10</v>
      </c>
      <c r="F48" s="3">
        <v>105</v>
      </c>
      <c r="G48" s="7"/>
      <c r="H48" s="7"/>
    </row>
    <row r="49" spans="1:13" x14ac:dyDescent="0.25">
      <c r="A49" s="3">
        <v>5</v>
      </c>
      <c r="B49" s="8" t="s">
        <v>111</v>
      </c>
      <c r="C49" s="9"/>
      <c r="D49" s="10"/>
      <c r="E49" s="3" t="s">
        <v>10</v>
      </c>
      <c r="F49" s="3">
        <v>105</v>
      </c>
      <c r="G49" s="7"/>
      <c r="H49" s="7"/>
    </row>
    <row r="50" spans="1:13" x14ac:dyDescent="0.25">
      <c r="A50" s="3">
        <v>6</v>
      </c>
      <c r="B50" s="150" t="s">
        <v>90</v>
      </c>
      <c r="C50" s="150"/>
      <c r="D50" s="150"/>
      <c r="E50" s="3" t="s">
        <v>10</v>
      </c>
      <c r="F50" s="3">
        <v>105</v>
      </c>
      <c r="G50" s="3"/>
      <c r="H50" s="3"/>
    </row>
    <row r="51" spans="1:13" x14ac:dyDescent="0.25">
      <c r="A51" s="3">
        <v>7</v>
      </c>
      <c r="B51" s="161" t="s">
        <v>42</v>
      </c>
      <c r="C51" s="162"/>
      <c r="D51" s="163"/>
      <c r="E51" s="3" t="s">
        <v>10</v>
      </c>
      <c r="F51" s="3">
        <v>70</v>
      </c>
      <c r="G51" s="3"/>
      <c r="H51" s="3"/>
    </row>
    <row r="52" spans="1:13" x14ac:dyDescent="0.25">
      <c r="A52" s="3">
        <v>8</v>
      </c>
      <c r="B52" s="164" t="s">
        <v>43</v>
      </c>
      <c r="C52" s="165"/>
      <c r="D52" s="166"/>
      <c r="E52" s="3" t="s">
        <v>10</v>
      </c>
      <c r="F52" s="3">
        <v>70</v>
      </c>
      <c r="G52" s="3"/>
      <c r="H52" s="3"/>
    </row>
    <row r="53" spans="1:13" x14ac:dyDescent="0.25">
      <c r="A53" s="150" t="s">
        <v>112</v>
      </c>
      <c r="B53" s="150"/>
      <c r="C53" s="150"/>
      <c r="D53" s="150"/>
      <c r="E53" s="150"/>
      <c r="F53" s="150"/>
      <c r="G53" s="150"/>
      <c r="H53" s="150"/>
    </row>
    <row r="54" spans="1:13" x14ac:dyDescent="0.25">
      <c r="A54" s="3">
        <v>1</v>
      </c>
      <c r="B54" s="159" t="s">
        <v>104</v>
      </c>
      <c r="C54" s="159"/>
      <c r="D54" s="159"/>
      <c r="E54" s="4" t="s">
        <v>10</v>
      </c>
      <c r="F54" s="4"/>
      <c r="G54" s="3"/>
      <c r="H54" s="3"/>
      <c r="I54" s="158"/>
      <c r="J54" s="158"/>
      <c r="K54" s="158"/>
      <c r="L54" s="158"/>
      <c r="M54" s="158"/>
    </row>
    <row r="55" spans="1:13" x14ac:dyDescent="0.25">
      <c r="A55" s="3">
        <v>2</v>
      </c>
      <c r="B55" s="159" t="s">
        <v>105</v>
      </c>
      <c r="C55" s="159"/>
      <c r="D55" s="159"/>
      <c r="E55" s="4" t="s">
        <v>10</v>
      </c>
      <c r="F55" s="4"/>
      <c r="G55" s="3"/>
      <c r="H55" s="3"/>
      <c r="I55" s="158"/>
      <c r="J55" s="158"/>
      <c r="K55" s="158"/>
      <c r="L55" s="158"/>
      <c r="M55" s="158"/>
    </row>
    <row r="56" spans="1:13" x14ac:dyDescent="0.25">
      <c r="A56" s="3">
        <v>3</v>
      </c>
      <c r="B56" s="167" t="s">
        <v>113</v>
      </c>
      <c r="C56" s="168"/>
      <c r="D56" s="169"/>
      <c r="E56" s="4" t="s">
        <v>10</v>
      </c>
      <c r="F56" s="4"/>
      <c r="G56" s="3"/>
      <c r="H56" s="3"/>
    </row>
    <row r="57" spans="1:13" x14ac:dyDescent="0.25">
      <c r="A57" s="112" t="s">
        <v>114</v>
      </c>
      <c r="B57" s="112"/>
      <c r="C57" s="112"/>
      <c r="D57" s="112"/>
      <c r="E57" s="112"/>
      <c r="F57" s="112"/>
      <c r="G57" s="112"/>
      <c r="H57" s="112"/>
    </row>
    <row r="58" spans="1:13" x14ac:dyDescent="0.25">
      <c r="A58" s="3">
        <v>1</v>
      </c>
      <c r="B58" s="112" t="s">
        <v>103</v>
      </c>
      <c r="C58" s="112"/>
      <c r="D58" s="112"/>
      <c r="E58" s="3" t="s">
        <v>10</v>
      </c>
      <c r="F58" s="3"/>
      <c r="G58" s="3"/>
      <c r="H58" s="3"/>
      <c r="J58" s="2" t="s">
        <v>115</v>
      </c>
    </row>
    <row r="59" spans="1:13" x14ac:dyDescent="0.25">
      <c r="A59" s="3">
        <v>2</v>
      </c>
      <c r="B59" s="112" t="s">
        <v>104</v>
      </c>
      <c r="C59" s="112"/>
      <c r="D59" s="112"/>
      <c r="E59" s="3" t="s">
        <v>10</v>
      </c>
      <c r="F59" s="3"/>
      <c r="G59" s="3"/>
      <c r="H59" s="3"/>
    </row>
    <row r="60" spans="1:13" x14ac:dyDescent="0.25">
      <c r="A60" s="3">
        <v>3</v>
      </c>
      <c r="B60" s="112" t="s">
        <v>105</v>
      </c>
      <c r="C60" s="112"/>
      <c r="D60" s="112"/>
      <c r="E60" s="3" t="s">
        <v>10</v>
      </c>
      <c r="F60" s="3"/>
      <c r="G60" s="3"/>
      <c r="H60" s="3"/>
    </row>
    <row r="61" spans="1:13" x14ac:dyDescent="0.25">
      <c r="A61" s="3">
        <v>4</v>
      </c>
      <c r="B61" s="112" t="s">
        <v>107</v>
      </c>
      <c r="C61" s="112"/>
      <c r="D61" s="112"/>
      <c r="E61" s="3" t="s">
        <v>10</v>
      </c>
      <c r="F61" s="11"/>
      <c r="G61" s="3"/>
      <c r="H61" s="3"/>
    </row>
    <row r="62" spans="1:13" x14ac:dyDescent="0.25">
      <c r="A62" s="3">
        <v>5</v>
      </c>
      <c r="B62" s="159" t="s">
        <v>37</v>
      </c>
      <c r="C62" s="159"/>
      <c r="D62" s="159"/>
      <c r="E62" s="4" t="s">
        <v>10</v>
      </c>
      <c r="F62" s="11"/>
      <c r="G62" s="3"/>
      <c r="H62" s="3"/>
    </row>
    <row r="63" spans="1:13" ht="14.4" thickBot="1" x14ac:dyDescent="0.3">
      <c r="A63" s="3">
        <v>6</v>
      </c>
      <c r="B63" s="112" t="s">
        <v>38</v>
      </c>
      <c r="C63" s="112"/>
      <c r="D63" s="112"/>
      <c r="E63" s="3" t="s">
        <v>10</v>
      </c>
      <c r="F63" s="11"/>
      <c r="G63" s="3"/>
      <c r="H63" s="3"/>
    </row>
    <row r="64" spans="1:13" ht="14.4" thickBot="1" x14ac:dyDescent="0.3">
      <c r="A64" s="151" t="s">
        <v>108</v>
      </c>
      <c r="B64" s="152"/>
      <c r="C64" s="152"/>
      <c r="D64" s="152"/>
      <c r="E64" s="153"/>
      <c r="F64" s="153"/>
      <c r="G64" s="153"/>
      <c r="H64" s="154"/>
    </row>
    <row r="65" spans="1:8" x14ac:dyDescent="0.25">
      <c r="A65" s="3">
        <v>1</v>
      </c>
      <c r="B65" s="150" t="s">
        <v>88</v>
      </c>
      <c r="C65" s="150"/>
      <c r="D65" s="150"/>
      <c r="E65" s="3" t="s">
        <v>10</v>
      </c>
      <c r="F65" s="3"/>
      <c r="G65" s="7"/>
      <c r="H65" s="7"/>
    </row>
    <row r="66" spans="1:8" x14ac:dyDescent="0.25">
      <c r="A66" s="3">
        <v>2</v>
      </c>
      <c r="B66" s="150" t="s">
        <v>39</v>
      </c>
      <c r="C66" s="150"/>
      <c r="D66" s="150"/>
      <c r="E66" s="3" t="s">
        <v>10</v>
      </c>
      <c r="F66" s="3"/>
      <c r="G66" s="7"/>
      <c r="H66" s="7"/>
    </row>
    <row r="67" spans="1:8" x14ac:dyDescent="0.25">
      <c r="A67" s="3">
        <v>3</v>
      </c>
      <c r="B67" s="150" t="s">
        <v>109</v>
      </c>
      <c r="C67" s="150"/>
      <c r="D67" s="150"/>
      <c r="E67" s="3" t="s">
        <v>10</v>
      </c>
      <c r="F67" s="3"/>
      <c r="G67" s="7"/>
      <c r="H67" s="7"/>
    </row>
    <row r="68" spans="1:8" x14ac:dyDescent="0.25">
      <c r="A68" s="3">
        <v>4</v>
      </c>
      <c r="B68" s="155" t="s">
        <v>110</v>
      </c>
      <c r="C68" s="156"/>
      <c r="D68" s="157"/>
      <c r="E68" s="3" t="s">
        <v>10</v>
      </c>
      <c r="F68" s="3"/>
      <c r="G68" s="7"/>
      <c r="H68" s="7"/>
    </row>
    <row r="69" spans="1:8" x14ac:dyDescent="0.25">
      <c r="A69" s="3">
        <v>5</v>
      </c>
      <c r="B69" s="8" t="s">
        <v>111</v>
      </c>
      <c r="C69" s="9"/>
      <c r="D69" s="10"/>
      <c r="E69" s="3" t="s">
        <v>10</v>
      </c>
      <c r="F69" s="3"/>
      <c r="G69" s="7"/>
      <c r="H69" s="7"/>
    </row>
    <row r="70" spans="1:8" x14ac:dyDescent="0.25">
      <c r="A70" s="3">
        <v>6</v>
      </c>
      <c r="B70" s="150" t="s">
        <v>90</v>
      </c>
      <c r="C70" s="150"/>
      <c r="D70" s="150"/>
      <c r="E70" s="3" t="s">
        <v>10</v>
      </c>
      <c r="F70" s="3"/>
      <c r="G70" s="3"/>
      <c r="H70" s="3"/>
    </row>
    <row r="71" spans="1:8" x14ac:dyDescent="0.25">
      <c r="A71" s="3">
        <v>7</v>
      </c>
      <c r="B71" s="161" t="s">
        <v>42</v>
      </c>
      <c r="C71" s="162"/>
      <c r="D71" s="163"/>
      <c r="E71" s="3" t="s">
        <v>10</v>
      </c>
      <c r="F71" s="3"/>
      <c r="G71" s="3"/>
      <c r="H71" s="3"/>
    </row>
    <row r="72" spans="1:8" x14ac:dyDescent="0.25">
      <c r="A72" s="3">
        <v>8</v>
      </c>
      <c r="B72" s="164" t="s">
        <v>43</v>
      </c>
      <c r="C72" s="165"/>
      <c r="D72" s="166"/>
      <c r="E72" s="3" t="s">
        <v>10</v>
      </c>
      <c r="F72" s="3"/>
      <c r="G72" s="3"/>
      <c r="H72" s="3"/>
    </row>
  </sheetData>
  <mergeCells count="73">
    <mergeCell ref="B29:D29"/>
    <mergeCell ref="A14:H14"/>
    <mergeCell ref="A15:H15"/>
    <mergeCell ref="B16:D16"/>
    <mergeCell ref="B17:D17"/>
    <mergeCell ref="B18:D18"/>
    <mergeCell ref="A9:H9"/>
    <mergeCell ref="B11:D11"/>
    <mergeCell ref="B12:D12"/>
    <mergeCell ref="B13:D13"/>
    <mergeCell ref="A10:H10"/>
    <mergeCell ref="B68:D68"/>
    <mergeCell ref="B70:D70"/>
    <mergeCell ref="B71:D71"/>
    <mergeCell ref="B72:D72"/>
    <mergeCell ref="B63:D63"/>
    <mergeCell ref="A64:H64"/>
    <mergeCell ref="B65:D65"/>
    <mergeCell ref="B66:D66"/>
    <mergeCell ref="B67:D67"/>
    <mergeCell ref="B58:D58"/>
    <mergeCell ref="B59:D59"/>
    <mergeCell ref="B60:D60"/>
    <mergeCell ref="B61:D61"/>
    <mergeCell ref="B62:D62"/>
    <mergeCell ref="I21:M21"/>
    <mergeCell ref="I34:M34"/>
    <mergeCell ref="B56:D56"/>
    <mergeCell ref="I6:M6"/>
    <mergeCell ref="A37:H37"/>
    <mergeCell ref="I39:M39"/>
    <mergeCell ref="I40:M40"/>
    <mergeCell ref="B55:D55"/>
    <mergeCell ref="A28:H28"/>
    <mergeCell ref="A20:H20"/>
    <mergeCell ref="I54:M54"/>
    <mergeCell ref="B27:D27"/>
    <mergeCell ref="B31:D31"/>
    <mergeCell ref="B8:D8"/>
    <mergeCell ref="B21:D21"/>
    <mergeCell ref="B22:D22"/>
    <mergeCell ref="I55:M55"/>
    <mergeCell ref="B23:D23"/>
    <mergeCell ref="A30:H30"/>
    <mergeCell ref="B42:D42"/>
    <mergeCell ref="B43:D43"/>
    <mergeCell ref="B34:D34"/>
    <mergeCell ref="B35:D35"/>
    <mergeCell ref="A24:H24"/>
    <mergeCell ref="A33:H33"/>
    <mergeCell ref="B54:D54"/>
    <mergeCell ref="A32:H32"/>
    <mergeCell ref="A36:H36"/>
    <mergeCell ref="B25:D25"/>
    <mergeCell ref="B26:D26"/>
    <mergeCell ref="B51:D51"/>
    <mergeCell ref="B52:D52"/>
    <mergeCell ref="A57:H57"/>
    <mergeCell ref="A2:H2"/>
    <mergeCell ref="A4:H4"/>
    <mergeCell ref="A7:H7"/>
    <mergeCell ref="A19:H19"/>
    <mergeCell ref="B38:D38"/>
    <mergeCell ref="B39:D39"/>
    <mergeCell ref="B40:D40"/>
    <mergeCell ref="A53:H53"/>
    <mergeCell ref="B41:D41"/>
    <mergeCell ref="B50:D50"/>
    <mergeCell ref="A44:H44"/>
    <mergeCell ref="B45:D45"/>
    <mergeCell ref="B46:D46"/>
    <mergeCell ref="B47:D47"/>
    <mergeCell ref="B48:D4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dbe9b3-3dfd-4586-ba91-67985f299889">
      <Terms xmlns="http://schemas.microsoft.com/office/infopath/2007/PartnerControls"/>
    </lcf76f155ced4ddcb4097134ff3c332f>
    <TaxCatchAll xmlns="3209f95a-b1c3-4ecf-923b-0d68c579aa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9AEA74BF88684A91492DE609CC17B3" ma:contentTypeVersion="12" ma:contentTypeDescription="Crear nuevo documento." ma:contentTypeScope="" ma:versionID="508f5d2288fbd22f05c6fb5037f6db56">
  <xsd:schema xmlns:xsd="http://www.w3.org/2001/XMLSchema" xmlns:xs="http://www.w3.org/2001/XMLSchema" xmlns:p="http://schemas.microsoft.com/office/2006/metadata/properties" xmlns:ns2="9cdbe9b3-3dfd-4586-ba91-67985f299889" xmlns:ns3="3209f95a-b1c3-4ecf-923b-0d68c579aa66" targetNamespace="http://schemas.microsoft.com/office/2006/metadata/properties" ma:root="true" ma:fieldsID="709229358ab5ae8e7a05ec74d443c71b" ns2:_="" ns3:_="">
    <xsd:import namespace="9cdbe9b3-3dfd-4586-ba91-67985f299889"/>
    <xsd:import namespace="3209f95a-b1c3-4ecf-923b-0d68c579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e9b3-3dfd-4586-ba91-67985f2998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ae36d5-ca23-4886-9387-a45daa60b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9f95a-b1c3-4ecf-923b-0d68c579aa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0e550-e8fb-4787-b025-744bca9cd82d}" ma:internalName="TaxCatchAll" ma:showField="CatchAllData" ma:web="3209f95a-b1c3-4ecf-923b-0d68c579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E8500-FFEA-4F7D-8979-CB2417961CF3}">
  <ds:schemaRefs>
    <ds:schemaRef ds:uri="http://schemas.microsoft.com/office/2006/metadata/properties"/>
    <ds:schemaRef ds:uri="http://schemas.microsoft.com/office/infopath/2007/PartnerControls"/>
    <ds:schemaRef ds:uri="9cdbe9b3-3dfd-4586-ba91-67985f299889"/>
    <ds:schemaRef ds:uri="3209f95a-b1c3-4ecf-923b-0d68c579aa66"/>
  </ds:schemaRefs>
</ds:datastoreItem>
</file>

<file path=customXml/itemProps2.xml><?xml version="1.0" encoding="utf-8"?>
<ds:datastoreItem xmlns:ds="http://schemas.openxmlformats.org/officeDocument/2006/customXml" ds:itemID="{D7895053-2ECB-42A7-AA34-BE84091B80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75332-A4D9-4536-95B7-ABF5050E2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e9b3-3dfd-4586-ba91-67985f299889"/>
    <ds:schemaRef ds:uri="3209f95a-b1c3-4ecf-923b-0d68c579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Unificado (2)</vt:lpstr>
      <vt:lpstr>Unificado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Merchán</dc:creator>
  <cp:keywords/>
  <dc:description/>
  <cp:lastModifiedBy>Pedro Espinoza</cp:lastModifiedBy>
  <cp:revision/>
  <dcterms:created xsi:type="dcterms:W3CDTF">2025-06-02T15:34:17Z</dcterms:created>
  <dcterms:modified xsi:type="dcterms:W3CDTF">2026-01-29T20:06:47Z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0x010100FF9AEA74BF88684A91492DE609CC17B3</vt:lpwstr>
  </property>
  <property fmtid="{D5CDD505-2E9C-101B-9397-08002B2CF9AE}" pid="3" name="MediaServiceImageTags">
    <vt:lpwstr/>
  </property>
</Properties>
</file>