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548" activeTab="0"/>
  </bookViews>
  <sheets>
    <sheet name="Hoja1" sheetId="1" r:id="rId1"/>
  </sheets>
  <externalReferences>
    <externalReference r:id="rId4"/>
  </externalReferences>
  <definedNames>
    <definedName name="_xlnm.Print_Area" localSheetId="0">'Hoja1'!$A$1:$D$209</definedName>
  </definedNames>
  <calcPr fullCalcOnLoad="1"/>
</workbook>
</file>

<file path=xl/sharedStrings.xml><?xml version="1.0" encoding="utf-8"?>
<sst xmlns="http://schemas.openxmlformats.org/spreadsheetml/2006/main" count="417" uniqueCount="238">
  <si>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</si>
  <si>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</si>
  <si>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</si>
  <si>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</si>
  <si>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</si>
  <si>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</si>
  <si>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</si>
  <si>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</si>
  <si>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</si>
  <si>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</si>
  <si>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</si>
  <si>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</si>
  <si>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</si>
  <si>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</si>
  <si>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</si>
  <si>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Literal b2) Distributivo de personal de la institución</t>
  </si>
  <si>
    <t>GERENCIA DE UNIDAD</t>
  </si>
  <si>
    <t>PRODUCCION</t>
  </si>
  <si>
    <t>JURIDICO</t>
  </si>
  <si>
    <t>FINANCIERO</t>
  </si>
  <si>
    <t>BOADA HERRERA MAURICIO RICARDO</t>
  </si>
  <si>
    <t>PRESA Y DIQUE</t>
  </si>
  <si>
    <t>RIVERA GUAPULEMA JIMMY RINALDI</t>
  </si>
  <si>
    <t>BAZURTO PALACIOS HERMES DANIEL</t>
  </si>
  <si>
    <t>FAJARDO JIMENEZ JORGE JAVIER</t>
  </si>
  <si>
    <t>LUCAS NAVARRETE JOHNNY ROBERT</t>
  </si>
  <si>
    <t>RAMIREZ TORRES JORDY LUIS</t>
  </si>
  <si>
    <t>RAMOS SANCHEZ JEFFERSON ALEJANDRO</t>
  </si>
  <si>
    <t>SOLORZANO MENDOZA UBALDO DICIFREDO</t>
  </si>
  <si>
    <t>ZAMBRANO GARCIA DIEGO EFREN</t>
  </si>
  <si>
    <t>CARRANZA CHAVARRIA CARLOS XAVIER</t>
  </si>
  <si>
    <t>HARO JIMENEZ JOSE BARTOLO</t>
  </si>
  <si>
    <t>OCHOA SANCHEZ HUMBERTO GONZALO</t>
  </si>
  <si>
    <t>PERES SUAREZ EFREN SEBASTIAN</t>
  </si>
  <si>
    <t>TUAREZ BRAVO HEINER ADOLFO</t>
  </si>
  <si>
    <t>TUAREZ MURILLO WASHINGTON NARCISO</t>
  </si>
  <si>
    <t>MANTENIMIENTO ELECTRICO</t>
  </si>
  <si>
    <t>HERRERA JARA ANGEL NELSON</t>
  </si>
  <si>
    <t>CHANG SUAREZ ROMMEL FELIPE</t>
  </si>
  <si>
    <t>RIERA PERALTA JONATHAN VICENTE</t>
  </si>
  <si>
    <t>ESPINOZA ROMERO JUAN CARLOS</t>
  </si>
  <si>
    <t>ZAMBRANO BERMELLO LIZARDO JAVIER</t>
  </si>
  <si>
    <t>CEDEÑO CEDEÑO RAMON ANTONIO</t>
  </si>
  <si>
    <t>JIMENEZ CEVALLOS FABIO BOLIVAR</t>
  </si>
  <si>
    <t>MOLINA JIMENEZ JONATHAN BORIS</t>
  </si>
  <si>
    <t>MUÑOZ ANGULO FREDDY FERNANDO</t>
  </si>
  <si>
    <t>RODRIGUEZ GUZMAN MIGUEL PAUL</t>
  </si>
  <si>
    <t>VERGARA MOREIRA MANUEL LEOVIGILDO</t>
  </si>
  <si>
    <t>CAICEDO RODRIGUEZ JULIO CESAR</t>
  </si>
  <si>
    <t>MANTENIMIENTO MECANICO</t>
  </si>
  <si>
    <t>PILCO VEINTIMILLA IVAN GEOVANNY</t>
  </si>
  <si>
    <t>CABEZAS TORO PAULINA MERCEDES</t>
  </si>
  <si>
    <t>MORA VALLEJO JORGE DANIEL</t>
  </si>
  <si>
    <t>PINO SALAZAR EDUARDO PAUL</t>
  </si>
  <si>
    <t>GARCIA IBARRA WELLINGTON ORLY</t>
  </si>
  <si>
    <t>TUAREZ ALCIVAR WASHINGTON ELY</t>
  </si>
  <si>
    <t>VIZUETE GONZALEZ CRISTHIAN EDUARDO</t>
  </si>
  <si>
    <t>GARCIA JARAMILLO ALEXIS XAVIER</t>
  </si>
  <si>
    <t>MUÑIZ SANCHEZ TORIBIO BACILIO</t>
  </si>
  <si>
    <t>VERA VICTORES JOSE ANTONIO</t>
  </si>
  <si>
    <t>OPERACIÓN</t>
  </si>
  <si>
    <t>CIRES TOALA JIMMY FABRIZIO</t>
  </si>
  <si>
    <t>CHILAN SALTOS BORIS SANTIAGO</t>
  </si>
  <si>
    <t>PEREZ SUAREZ ROBERTO ALEJANDRO</t>
  </si>
  <si>
    <t>BRAVO CEDEÑO LUIS RAFAEL</t>
  </si>
  <si>
    <t>CEDEÑO SANCHEZ EDDY EUCLIDES</t>
  </si>
  <si>
    <t>CEDEÑO VERA CARLOS ELIAS</t>
  </si>
  <si>
    <t>CEDEÑO VERA NAHIN JOVANNY</t>
  </si>
  <si>
    <t>CEVALLOS CEVALLOS IVAN LUIS</t>
  </si>
  <si>
    <t>TOAPANTA MAIQUIZA FRANKLIN FABIAN</t>
  </si>
  <si>
    <t>GIL ACOSTA OSWALDO DARIO</t>
  </si>
  <si>
    <t>GONZABAY DE LA A GABRIEL ABRAHAN</t>
  </si>
  <si>
    <t>SORIANO SORIANO DOUGLAS SAUL</t>
  </si>
  <si>
    <t>VELOZ ULLAURI CESAR MARCEL</t>
  </si>
  <si>
    <t>PROGRAMACION Y CONTROL</t>
  </si>
  <si>
    <t>PISUÑA GONZALEZ IVAN JAVIER</t>
  </si>
  <si>
    <t>SALAZAR PLUAS DAVID ISMAEL</t>
  </si>
  <si>
    <t>INGENIERIA DE LA PRODUCCIÓN</t>
  </si>
  <si>
    <t>AGUILAR JARRIN ERICK PATRICIO</t>
  </si>
  <si>
    <t>RIVAS JIMENEZ KATTY ANDREA</t>
  </si>
  <si>
    <t>PROGRAMACION, SEGUIMIENTO Y CALIDAD</t>
  </si>
  <si>
    <t>TAIPE ZURITA ENMA CAROLINA</t>
  </si>
  <si>
    <t>GIRALDO CARBO CRISTHIAN JAVIER</t>
  </si>
  <si>
    <t>VITERI GARCES MIGUEL IGOR</t>
  </si>
  <si>
    <t>TECNOLOGIA DE INFORMACION Y COMUNICACIÓN</t>
  </si>
  <si>
    <t>GOMEZ GONZALEZ JOSE ARTURO</t>
  </si>
  <si>
    <t>MINGA BASTIDAS JEAN PAUL</t>
  </si>
  <si>
    <t>ZAMBRANO AVILES PETER FELIPE</t>
  </si>
  <si>
    <t>IÑIGUEZ VILLEGAS ZOILA KARINA</t>
  </si>
  <si>
    <t>COMPRAS</t>
  </si>
  <si>
    <t>GUERRERO SANCHEZ KARINA ALEXANDRA</t>
  </si>
  <si>
    <t>TORRES MORENO MARIA DE LOS ANGELES</t>
  </si>
  <si>
    <t>VARAS ESPINOZA MARIA VERONICA</t>
  </si>
  <si>
    <t>TALENTO HUMANO</t>
  </si>
  <si>
    <t>REINOSO REYES PATRICIA ALEXANDRA</t>
  </si>
  <si>
    <t>JEFE DE TALENTO HUMANO - HIDRONACION</t>
  </si>
  <si>
    <t>BENAVIDES LLUGCHA NARCISA DEL ROCIO</t>
  </si>
  <si>
    <t>MENA MORAN TAMARA JAZMIN</t>
  </si>
  <si>
    <t>GUTIERREZ BELTRAN DAVID FERNANDO</t>
  </si>
  <si>
    <t>MEDIO AMBIENTE Y ACCION SOCIAL</t>
  </si>
  <si>
    <t>CORONEL JATIVA JOSE LUIS</t>
  </si>
  <si>
    <t>LOOR ZAMORA HECTOR ISIDORO</t>
  </si>
  <si>
    <t>GARCIA DE LEON FREDY JOFREY</t>
  </si>
  <si>
    <t>INSUASTI RODRIGUEZ FATIMA JANETH</t>
  </si>
  <si>
    <t>TAMAYO LEMA GUADALUPE ELIZABETH</t>
  </si>
  <si>
    <t>FERNANDEZ ALAVA EDUARDO JAVIER</t>
  </si>
  <si>
    <t>DELGADO NAVARRETE CARLOS ALBERTO</t>
  </si>
  <si>
    <t>LUCAS INTRIAGO JOEL LUIS</t>
  </si>
  <si>
    <t>RENJIFO CEVALLOS JAIRO SALOMON</t>
  </si>
  <si>
    <t>SALTOS CUSME JONATHAN ENRIQUE</t>
  </si>
  <si>
    <t>SEGURIDAD INDUSTRIAL</t>
  </si>
  <si>
    <t>DE LA PRESA AVENDAÑO MARIA GLORIA</t>
  </si>
  <si>
    <t>VILLALTA RAMOS LUIS WALTER</t>
  </si>
  <si>
    <t>CEDEÑO ESTRADA JORGE JACINTO</t>
  </si>
  <si>
    <t>MENDOZA GANCHOSO JAVIER FERNANDO</t>
  </si>
  <si>
    <t>RODRIGUEZ CEDEÑO JOSE OCTAVIO</t>
  </si>
  <si>
    <t>COMUNICACIÓN</t>
  </si>
  <si>
    <t>BARREIRO PAZOS PAMELA ESTEFANIA</t>
  </si>
  <si>
    <t>HERRERA RECALDE NANCY MELANIE</t>
  </si>
  <si>
    <t>BODEGA</t>
  </si>
  <si>
    <t>MORALES ESPINOZA JORGE LUIS</t>
  </si>
  <si>
    <t>BERMELLO INTRIAGO AURELIO GERARDINO</t>
  </si>
  <si>
    <t>FARAH VASQUEZ SAMIR CDID</t>
  </si>
  <si>
    <t>PINARGOTE SANCHEZ JORGE BOLIVAR</t>
  </si>
  <si>
    <t>ZAMBRANO MENDOZA LUIS MIGUEL</t>
  </si>
  <si>
    <t>VERGARA MOREIRA JOSE BENITO</t>
  </si>
  <si>
    <t>ADMINISTRACION</t>
  </si>
  <si>
    <t>REYES LASSO JEFFERSON SAUL</t>
  </si>
  <si>
    <t>ROMERO CAICEDO ANDREA JEANETTE</t>
  </si>
  <si>
    <t>ZAMBRANO MERA BRAULIO HOOBERT</t>
  </si>
  <si>
    <t>NOVILLO TOMALA CESAR ALFONSO</t>
  </si>
  <si>
    <t>PINARGOTE SANCHEZ MARIA AUXILIADORA</t>
  </si>
  <si>
    <t>MOREIRA ZAMBRANO JOSE WILLIANS</t>
  </si>
  <si>
    <t>AVEIGA SOLEDISPA JORGE NIBALDO</t>
  </si>
  <si>
    <t>ZHUMA ZAMBRANO ADRIANA LISETH</t>
  </si>
  <si>
    <t>ALCIVAR ALONZO NEY VITERBO</t>
  </si>
  <si>
    <t>MORAN RUIZ LEONARDO ENRIQUE</t>
  </si>
  <si>
    <t>PEREZ VITERI NESTOR MARCELO</t>
  </si>
  <si>
    <t>SANCHEZ SANCAN NESTOR ROBERTO</t>
  </si>
  <si>
    <t>BRIONES PINOARGOTE WILLIAM HUMBERTO</t>
  </si>
  <si>
    <t>CEDEÑO PINARGOTE LUBER IVAN</t>
  </si>
  <si>
    <t>ESTRADA SANGURIMA JULIO CESAR</t>
  </si>
  <si>
    <t>MACIAS ROMERO JOSE RENET</t>
  </si>
  <si>
    <t>PARRAGA GANCHOZO IDER JOSE</t>
  </si>
  <si>
    <t>TUAREZ FORTIS DIXON HERNAN</t>
  </si>
  <si>
    <t>ORRALA BORBOR LOURDES SOLANGE</t>
  </si>
  <si>
    <t>QUIJIJE ROSERO MAYRA JANETH</t>
  </si>
  <si>
    <t>ALAVA CANTOS KARINA MARIBEL</t>
  </si>
  <si>
    <t>BRAVO BASURTO ANTONIA ISABEL</t>
  </si>
  <si>
    <t>CEDEÑO ESPINOZA PABLO ALBERTO</t>
  </si>
  <si>
    <t>CHONILLO SABANDO CINDY MARISOL</t>
  </si>
  <si>
    <t>CORTEZ ANZULES NELSON ERWIN</t>
  </si>
  <si>
    <t>GANCHOZO VELEZ DARIO JAVIER</t>
  </si>
  <si>
    <t>GARCIA COBEÑA RAMON ANTONIO</t>
  </si>
  <si>
    <t>MORA SABANDO JENNY DEL CARMEN</t>
  </si>
  <si>
    <t>OCHOA SANCHEZ CESAR MILTON</t>
  </si>
  <si>
    <t>PEREIRA DELGADO ARLENDA ELIZABETH</t>
  </si>
  <si>
    <t>PONCE SALVATIERRA JUANA TRINIDAD</t>
  </si>
  <si>
    <t>RAMOS PAREDES MARGARITA MAGDALENA</t>
  </si>
  <si>
    <t>SALTOS CEDEÑO KLEBER IGNACIO</t>
  </si>
  <si>
    <t>SALTOS CEDEÑO LILIANA BERNARDITA</t>
  </si>
  <si>
    <t>GUERRERO CUSME SUSANA ASUNCION</t>
  </si>
  <si>
    <t>TAPIA ROSADO MARIA DOLORES</t>
  </si>
  <si>
    <t>VALDEZ OCHOA JIMMY LORENZO</t>
  </si>
  <si>
    <t>VALDEZ OCHOA NELSON ANTONIO</t>
  </si>
  <si>
    <t>ZAMBRANO ZAMBRANO JOSE ORLANDO</t>
  </si>
  <si>
    <t>BRAVO CEDEÑO WILSON ENRIQUE</t>
  </si>
  <si>
    <t>VERA VICTORES PEDRO ARTURO</t>
  </si>
  <si>
    <t>BARRERA BARROS CARLOS PATRICIO</t>
  </si>
  <si>
    <t>ROSADO GARCIA EDDY BARTOLO</t>
  </si>
  <si>
    <t>MERO ANCHUNDIA JOSE ROBERTO</t>
  </si>
  <si>
    <t>HERNANDEZ GARCIA COLOMBIA AMARILIS</t>
  </si>
  <si>
    <t>ADMINISTRATIVO - FINANCIERO</t>
  </si>
  <si>
    <t>BARCIA ROSERO ORLANDO XAVIER</t>
  </si>
  <si>
    <t>CASTAÑO VARGAS LUIS ALFREDO</t>
  </si>
  <si>
    <t>CEDEÑO TUAREZ MANUEL HERMOGENES</t>
  </si>
  <si>
    <t>DAZA PINARGOTE ADRIANA CRISTINA</t>
  </si>
  <si>
    <t>FAJARDO BRAVO RAMON EULOGIO</t>
  </si>
  <si>
    <t>FUENTES ALONZO LEANDRO HIPOLITO</t>
  </si>
  <si>
    <t>MSC. PATRICIA REINOSO REYES</t>
  </si>
  <si>
    <t>patricia.reinoso@celec.gob.ec</t>
  </si>
  <si>
    <t>CEDEÑO VILLARROEL MIGUEL ANGEL</t>
  </si>
  <si>
    <t>FORTI TUAREZ ADONYS DAVID</t>
  </si>
  <si>
    <t>ROCOHANO TUS VICENTE ESTEBAN</t>
  </si>
  <si>
    <t>ANDRADE MENDOZA MARLON JAVIER</t>
  </si>
  <si>
    <t>VERA GRACIA JOSE MANUEL</t>
  </si>
  <si>
    <t>SANTAFE INTE MAURO BLADIMIR</t>
  </si>
  <si>
    <t>SAGNAY OLEAS LUIS ALBERTO</t>
  </si>
  <si>
    <t>JAYA FREIRE GALO EFREN</t>
  </si>
  <si>
    <t>CAICEDO MEJIA VERONICA MAGDALENA</t>
  </si>
  <si>
    <t>PAZ CARRASCO SANTIAGO SAUL</t>
  </si>
  <si>
    <t>VELEZ MENDOZA MARIUXI MARYLIN</t>
  </si>
  <si>
    <t>PEÑAFIEL VELAZCO PEDRO JOSE</t>
  </si>
  <si>
    <t>DE LA CRUZ DE LA CRUZ WLADIMIR</t>
  </si>
  <si>
    <t>MENDOZA PAZMIÑO ROQUE EDISON</t>
  </si>
  <si>
    <t>CARRASCO PARRA FABRICIO RAFAEL</t>
  </si>
  <si>
    <t>ZHININ VALLAS RICHARD FABRICIO</t>
  </si>
  <si>
    <t>AGUIRRE MARRETT PEDRO ANDRES</t>
  </si>
  <si>
    <t>SILVA CARRILLO JULIO CESAR</t>
  </si>
  <si>
    <t>SOLIS TAGLE LADY VIOLETA</t>
  </si>
  <si>
    <t>VELASTEGUI MALDONADO ENRIQUE ALBES</t>
  </si>
  <si>
    <t>CURILLO ANRANGO JOSE MARIA</t>
  </si>
  <si>
    <t>GARCIA PINOARGOTE WALTER FERNANDO</t>
  </si>
  <si>
    <t>LOOR CALDERON ELTON JEFFERSON</t>
  </si>
  <si>
    <t>PALACIOS MOREIRA LUIS EFRAIN</t>
  </si>
  <si>
    <t>RENTERIA TORRES BAIRON MANUEL</t>
  </si>
  <si>
    <t>JEFATURA DE CENTRAL</t>
  </si>
  <si>
    <t xml:space="preserve">ASESORÍAS / NIVEL DE APOYO </t>
  </si>
  <si>
    <t>DAVILA ZUÑIGA ANDREA MONIG</t>
  </si>
  <si>
    <t>(04)3811140 EXTENSIÓN 51126</t>
  </si>
  <si>
    <t>PAREDES MUÑOZ ELIZABETH EULALIA</t>
  </si>
  <si>
    <t>CHEVEZ VERA JEOCONDA JICELLA</t>
  </si>
  <si>
    <t>BAZAN JIMENEZ DAVID OSWALDO</t>
  </si>
  <si>
    <t>MEDINA CARTUCHE VICTOR HUGO</t>
  </si>
  <si>
    <t>BARZALLO SALTOS MARIA JOSE</t>
  </si>
  <si>
    <t>RINCON ZAMBRANO DIEGO ANDRES</t>
  </si>
  <si>
    <t>GAONA ORTEGA LISETTE ESTEFANIA</t>
  </si>
  <si>
    <t>CAMPO CARRERA JOSE MARIA</t>
  </si>
  <si>
    <t>VELARDE VASQUEZ LOURDES MICHELE</t>
  </si>
  <si>
    <t>SALAZAR VIERA CIRO FERNANDO</t>
  </si>
  <si>
    <t>DROUET SANTILLAN CARLOS RAUL</t>
  </si>
  <si>
    <t>ALVARADO LLANOS LILIAN CAROLINA</t>
  </si>
  <si>
    <t>CASILLA HERNANDEZ MARLON IVAN</t>
  </si>
  <si>
    <t>GERENTE DE LA UNIDAD ENCARGADO</t>
  </si>
  <si>
    <t>ECHEVERRIA VERA JORGE ANTONIO</t>
  </si>
  <si>
    <t>BARRETO YEPEZ TANYA NATASHA</t>
  </si>
  <si>
    <t xml:space="preserve">DOMINGUEZ PINARGOTE  GABRIEL ANTONIO </t>
  </si>
  <si>
    <t>ZAMBRANO ALVARADO PEDRO FABIAN</t>
  </si>
  <si>
    <t>CARPIO HERRERA BYRON ANDRES</t>
  </si>
  <si>
    <t>CEDEÑO VERA LUIS SANTIAGO</t>
  </si>
  <si>
    <t>GESTION DOCUMENTAL Y ARCHIVO</t>
  </si>
  <si>
    <t>JEFE FINANCIERO (S)</t>
  </si>
  <si>
    <t>OPERADOR DE EQUIPO PESADO ( E )</t>
  </si>
  <si>
    <t>ESPECIALISTA DE PRESUPUESTO (S)</t>
  </si>
  <si>
    <t>ASISTENTE DE CONTABILIDAD (S)</t>
  </si>
  <si>
    <t>MACIAS OCHOA DENNIS ANTON</t>
  </si>
  <si>
    <t>FERRIN VILELA CHRISTIAN DAVID</t>
  </si>
  <si>
    <t>NO APLICA, no existe personal para procesos desconcentrados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</si>
</sst>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[$-300A]dddd\,\ d\ &quot;de&quot;\ mmmm\ &quot;de&quot;\ yyyy"/>
    <numFmt numFmtId="198" formatCode="dd/mm/yyyy;@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1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3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49" fontId="1" fillId="0" borderId="0" xfId="0" applyNumberFormat="1" applyFont="1" applyAlignment="1">
      <alignment vertical="top" wrapText="1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wrapText="1"/>
    </xf>
    <xf numFmtId="0" fontId="21" fillId="33" borderId="10" xfId="0" applyFont="1" applyFill="1" applyBorder="1" applyAlignment="1">
      <alignment vertical="center"/>
    </xf>
    <xf numFmtId="0" fontId="21" fillId="33" borderId="10" xfId="0" applyFont="1" applyFill="1" applyBorder="1" applyAlignment="1">
      <alignment horizontal="left" vertical="center"/>
    </xf>
    <xf numFmtId="0" fontId="48" fillId="0" borderId="11" xfId="46" applyFont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vertical="top" wrapText="1"/>
    </xf>
    <xf numFmtId="0" fontId="21" fillId="0" borderId="12" xfId="0" applyFont="1" applyBorder="1" applyAlignment="1">
      <alignment horizontal="left" vertical="center"/>
    </xf>
    <xf numFmtId="198" fontId="21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Fill="1" applyBorder="1" applyAlignment="1">
      <alignment vertical="top" wrapText="1"/>
    </xf>
    <xf numFmtId="0" fontId="22" fillId="34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\NOMINA\2023\09%20SEPTIEMBRE\Distributivo%20al%20280920232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1">
        <row r="2">
          <cell r="B2" t="str">
            <v>AGUILAR JARRIN ERICK PATRICIO</v>
          </cell>
          <cell r="C2" t="str">
            <v>0703916031</v>
          </cell>
          <cell r="D2" t="str">
            <v>ESPECIALISTA TEC 5  INGENIERIA DE LA PRODUCCION</v>
          </cell>
        </row>
        <row r="3">
          <cell r="B3" t="str">
            <v>AGUIRRE MARRETT PEDRO ANDRES</v>
          </cell>
          <cell r="C3" t="str">
            <v>0803263367</v>
          </cell>
          <cell r="D3" t="str">
            <v>OPERADOR DEL CENTRO DE CONTROL GENERACIÓN HIDRÁULICA</v>
          </cell>
        </row>
        <row r="4">
          <cell r="B4" t="str">
            <v>ALAVA CANTOS KARINA MARIBEL</v>
          </cell>
          <cell r="C4" t="str">
            <v>1309425021</v>
          </cell>
          <cell r="D4" t="str">
            <v>AUXILIAR DE SERVICIOS - MISCELANEO</v>
          </cell>
        </row>
        <row r="5">
          <cell r="B5" t="str">
            <v>ALCIVAR ALONZO NEY VITERBO</v>
          </cell>
          <cell r="C5" t="str">
            <v>1304974122</v>
          </cell>
          <cell r="D5" t="str">
            <v>ASISTENTE ADMINISTRATIVO</v>
          </cell>
        </row>
        <row r="6">
          <cell r="B6" t="str">
            <v>ALVARADO LLANOS LILIAN CAROLINA</v>
          </cell>
          <cell r="C6" t="str">
            <v>0917666737</v>
          </cell>
          <cell r="D6" t="str">
            <v>SUBGERENTE JURIDICO</v>
          </cell>
        </row>
        <row r="7">
          <cell r="B7" t="str">
            <v>ANDRADE MENDOZA MARLON JAVIER</v>
          </cell>
          <cell r="C7" t="str">
            <v>1205066002</v>
          </cell>
          <cell r="D7" t="str">
            <v>ASISTENTE DE SERVICIOS DE CAMPAMENTO</v>
          </cell>
        </row>
        <row r="8">
          <cell r="B8" t="str">
            <v>AVEIGA SOLEDISPA JORGE NIBALDO</v>
          </cell>
          <cell r="C8" t="str">
            <v>1706772587</v>
          </cell>
          <cell r="D8" t="str">
            <v>AUXILIAR DE SERVICIOS GENERALES </v>
          </cell>
        </row>
        <row r="9">
          <cell r="B9" t="str">
            <v>BARCIA ROSERO ORLANDO XAVIER</v>
          </cell>
          <cell r="C9" t="str">
            <v>1308420197</v>
          </cell>
          <cell r="D9" t="str">
            <v>SUPERVISOR DE OPERACIÓN</v>
          </cell>
        </row>
        <row r="10">
          <cell r="B10" t="str">
            <v>BARREIRO PAZOS PAMELA ESTEFANIA</v>
          </cell>
          <cell r="C10" t="str">
            <v>0924704992</v>
          </cell>
          <cell r="D10" t="str">
            <v>ESPECIALISTA DE COMUNICACIÓN</v>
          </cell>
        </row>
        <row r="11">
          <cell r="B11" t="str">
            <v>BARRERA BARROS CARLOS PATRICIO</v>
          </cell>
          <cell r="C11" t="str">
            <v>1205740069</v>
          </cell>
          <cell r="D11" t="str">
            <v>ESPECIALISTA DE SERVICIOS GENERALES - PARQUE AUTOMOTOR</v>
          </cell>
        </row>
        <row r="12">
          <cell r="B12" t="str">
            <v>BARRETO YEPEZ TANYA NATASHA</v>
          </cell>
          <cell r="C12" t="str">
            <v>0911811354</v>
          </cell>
          <cell r="D12" t="str">
            <v>JEFE 4 JEFATURA DE CENTRAL HDN</v>
          </cell>
        </row>
        <row r="13">
          <cell r="B13" t="str">
            <v>BARZALLO SALTOS MARIA JOSE</v>
          </cell>
          <cell r="C13" t="str">
            <v>1315735652</v>
          </cell>
          <cell r="D13" t="str">
            <v>ENFERMERO</v>
          </cell>
        </row>
        <row r="14">
          <cell r="B14" t="str">
            <v>BAZAN JIMENEZ DAVID OSWALDO</v>
          </cell>
          <cell r="C14" t="str">
            <v>0920728409</v>
          </cell>
          <cell r="D14" t="str">
            <v>OPERADOR DE UNIDADES DE GENERACIÓN</v>
          </cell>
        </row>
        <row r="15">
          <cell r="B15" t="str">
            <v>BAZURTO PALACIOS HERMES DANIEL</v>
          </cell>
          <cell r="C15" t="str">
            <v>1312356759</v>
          </cell>
          <cell r="D15" t="str">
            <v>ESPECIALISTA DE INGENIERIA DE LA PRODUCCIÓN DE INFRAESTRUCTURAS CIVILES GENERACIÓN HIDRÁULICA</v>
          </cell>
        </row>
        <row r="16">
          <cell r="B16" t="str">
            <v>BENAVIDES LLUGCHA NARCISA DEL ROCIO</v>
          </cell>
          <cell r="C16" t="str">
            <v>1307819779</v>
          </cell>
          <cell r="D16" t="str">
            <v>ESPECIALISTA DE TRABAJO SOCIAL</v>
          </cell>
        </row>
        <row r="17">
          <cell r="B17" t="str">
            <v>BERMELLO INTRIAGO AURELIO GERARDINO</v>
          </cell>
          <cell r="C17" t="str">
            <v>1307710002</v>
          </cell>
          <cell r="D17" t="str">
            <v>OPERADOR DE UNIDADES DE GENERACIÓN</v>
          </cell>
        </row>
        <row r="18">
          <cell r="B18" t="str">
            <v>BOADA HERRERA MAURICIO RICARDO</v>
          </cell>
          <cell r="C18" t="str">
            <v>0602764995</v>
          </cell>
          <cell r="D18" t="str">
            <v>JEFE DE CENTRAL</v>
          </cell>
        </row>
        <row r="19">
          <cell r="B19" t="str">
            <v>BRAVO BASURTO ANTONIA ISABEL</v>
          </cell>
          <cell r="C19" t="str">
            <v>0802433060</v>
          </cell>
          <cell r="D19" t="str">
            <v>AUXILIAR DE SERVICIOS - MISCELANEOS </v>
          </cell>
        </row>
        <row r="20">
          <cell r="B20" t="str">
            <v>BRAVO CEDEÑO LUIS RAFAEL</v>
          </cell>
          <cell r="C20" t="str">
            <v>1307805265</v>
          </cell>
          <cell r="D20" t="str">
            <v>OPERADOR DE UNIDADES DE GENERACIÓN</v>
          </cell>
        </row>
        <row r="21">
          <cell r="B21" t="str">
            <v>BRAVO CEDEÑO WILSON ENRIQUE</v>
          </cell>
          <cell r="C21" t="str">
            <v>1307830073</v>
          </cell>
          <cell r="D21" t="str">
            <v>ASISTENTE DE SERVICIOS DE CAMPAMENTO</v>
          </cell>
        </row>
        <row r="22">
          <cell r="B22" t="str">
            <v>BRIONES PINOARGOTE WILLIAM HUMBERTO</v>
          </cell>
          <cell r="C22" t="str">
            <v>1307037364</v>
          </cell>
          <cell r="D22" t="str">
            <v>AUXILIAR DE SERVICIOS GENERALES</v>
          </cell>
        </row>
        <row r="23">
          <cell r="B23" t="str">
            <v>CABEZAS TORO PAULINA MERCEDES</v>
          </cell>
          <cell r="C23" t="str">
            <v>1205182296</v>
          </cell>
          <cell r="D23" t="str">
            <v>SUPERVISOR DE MANTENIMIENTO MECANICO</v>
          </cell>
        </row>
        <row r="24">
          <cell r="B24" t="str">
            <v>CAICEDO MEJIA VERONICA MAGDALENA</v>
          </cell>
          <cell r="C24" t="str">
            <v>1205011073</v>
          </cell>
          <cell r="D24" t="str">
            <v>ESPECIALISTA DE CALIDAD Y PROCESOS</v>
          </cell>
        </row>
        <row r="25">
          <cell r="B25" t="str">
            <v>CAICEDO RODRIGUEZ JULIO CESAR</v>
          </cell>
          <cell r="C25" t="str">
            <v>1205744970</v>
          </cell>
          <cell r="D25" t="str">
            <v>OPERADOR DE UNIDADES DE GENERACIÓN</v>
          </cell>
        </row>
        <row r="26">
          <cell r="B26" t="str">
            <v>CAMPO CARRERA JOSE MARIA</v>
          </cell>
          <cell r="C26" t="str">
            <v>0959648262</v>
          </cell>
          <cell r="D26" t="str">
            <v>ESPECIALISTA DE HIDROLOGIA</v>
          </cell>
        </row>
        <row r="27">
          <cell r="B27" t="str">
            <v>CARPIO HERRERA BYRON ANDRES</v>
          </cell>
          <cell r="C27" t="str">
            <v>0950845552</v>
          </cell>
          <cell r="D27" t="str">
            <v>ASISTENTE DE BODEGA E INVENTARIOS</v>
          </cell>
        </row>
        <row r="28">
          <cell r="B28" t="str">
            <v>CARRANZA CHAVARRIA CARLOS XAVIER</v>
          </cell>
          <cell r="C28" t="str">
            <v>1311264467</v>
          </cell>
          <cell r="D28" t="str">
            <v>AUXILIAR DE SERVICIOS DE MANT. CIVIL</v>
          </cell>
        </row>
        <row r="29">
          <cell r="B29" t="str">
            <v>CARRASCO PARRA FABRICIO RAFAEL</v>
          </cell>
          <cell r="C29" t="str">
            <v>0924349814</v>
          </cell>
          <cell r="D29" t="str">
            <v>MECANICO</v>
          </cell>
        </row>
        <row r="30">
          <cell r="B30" t="str">
            <v>CASTAÑO VARGAS LUIS ALFREDO</v>
          </cell>
          <cell r="C30" t="str">
            <v>0925943656</v>
          </cell>
          <cell r="D30" t="str">
            <v>TECNICO DE MANTENIMIENTO DE INFRAESTRUCTURA CIVIL</v>
          </cell>
        </row>
        <row r="31">
          <cell r="B31" t="str">
            <v>CEDEÑO CEDEÑO RAMON ANTONIO</v>
          </cell>
          <cell r="C31" t="str">
            <v>1307976439</v>
          </cell>
          <cell r="D31" t="str">
            <v>ASISTENTE ELECTRICO</v>
          </cell>
        </row>
        <row r="32">
          <cell r="B32" t="str">
            <v>CEDEÑO ESPINOZA PABLO ALBERTO</v>
          </cell>
          <cell r="C32" t="str">
            <v>0919262980</v>
          </cell>
          <cell r="D32" t="str">
            <v>AUXILIAR DE SERVICIOS - MISCELANEOS</v>
          </cell>
        </row>
        <row r="33">
          <cell r="B33" t="str">
            <v>CEDEÑO ESTRADA JORGE JACINTO</v>
          </cell>
          <cell r="C33" t="str">
            <v>1306630896</v>
          </cell>
          <cell r="D33" t="str">
            <v>ESPECIALISTA DE SEGURIDAD LABORAL</v>
          </cell>
        </row>
        <row r="34">
          <cell r="B34" t="str">
            <v>CEDEÑO PINARGOTE LUBER IVAN</v>
          </cell>
          <cell r="C34" t="str">
            <v>1307311645</v>
          </cell>
          <cell r="D34" t="str">
            <v>AUXILIAR DE SERVICIOS GENERALES</v>
          </cell>
        </row>
        <row r="35">
          <cell r="B35" t="str">
            <v>CEDEÑO SANCHEZ EDDY EUCLIDES</v>
          </cell>
          <cell r="C35" t="str">
            <v>1307003259</v>
          </cell>
          <cell r="D35" t="str">
            <v>OPERADOR DEL CENTRO DE CONTROL GENERACIÓN HIDRÁULICA</v>
          </cell>
        </row>
        <row r="36">
          <cell r="B36" t="str">
            <v>CEDEÑO TUAREZ MANUEL HERMOGENES</v>
          </cell>
          <cell r="C36" t="str">
            <v>1308414141</v>
          </cell>
          <cell r="D36" t="str">
            <v>ASISTENTE ELECTRICO</v>
          </cell>
        </row>
        <row r="37">
          <cell r="B37" t="str">
            <v>CEDEÑO VERA CARLOS ELIAS</v>
          </cell>
          <cell r="C37" t="str">
            <v>0909519043</v>
          </cell>
          <cell r="D37" t="str">
            <v>OPERADOR DE UNIDADES DE GENERACIÓN</v>
          </cell>
        </row>
        <row r="38">
          <cell r="B38" t="str">
            <v>CEDEÑO VERA LUIS SANTIAGO</v>
          </cell>
          <cell r="C38" t="str">
            <v>1306794478</v>
          </cell>
          <cell r="D38" t="str">
            <v>ESPECIALISTA DE GESTIÓN DOCUMENTAL Y ARCHIVO</v>
          </cell>
        </row>
        <row r="39">
          <cell r="B39" t="str">
            <v>CEDEÑO VERA NAHIN JOVANNY</v>
          </cell>
          <cell r="C39" t="str">
            <v>0909530479</v>
          </cell>
          <cell r="D39" t="str">
            <v>OPERADOR DE UNIDADES DE GENERACIÓN</v>
          </cell>
        </row>
        <row r="40">
          <cell r="B40" t="str">
            <v>CEDEÑO VILLARROEL MIGUEL ANGEL</v>
          </cell>
          <cell r="C40" t="str">
            <v>1205239849</v>
          </cell>
          <cell r="D40" t="str">
            <v>ESPECIALISTA DE HARDWARE Y SOFTWARE</v>
          </cell>
        </row>
        <row r="41">
          <cell r="B41" t="str">
            <v>CEVALLOS CEVALLOS IVAN LUIS</v>
          </cell>
          <cell r="C41" t="str">
            <v>0919337139</v>
          </cell>
          <cell r="D41" t="str">
            <v>OPERADOR DEL CENTRO DE CONTROL</v>
          </cell>
        </row>
        <row r="42">
          <cell r="B42" t="str">
            <v>CHANG SUAREZ ROMMEL FELIPE</v>
          </cell>
          <cell r="C42" t="str">
            <v>1204373540</v>
          </cell>
          <cell r="D42" t="str">
            <v>SUPERVISOR DE MANTENIMIENTO ELECTRICO</v>
          </cell>
        </row>
        <row r="43">
          <cell r="B43" t="str">
            <v>CHEVEZ VERA JEOCONDA JICELLA</v>
          </cell>
          <cell r="C43" t="str">
            <v>1203152614</v>
          </cell>
          <cell r="D43" t="str">
            <v>ESPECIALISTA JURIDICO</v>
          </cell>
        </row>
        <row r="44">
          <cell r="B44" t="str">
            <v>CHILAN SALTOS BORIS SANTIAGO</v>
          </cell>
          <cell r="C44" t="str">
            <v>0908383417</v>
          </cell>
          <cell r="D44" t="str">
            <v>SUPERVISOR DE OPERACIÓN</v>
          </cell>
        </row>
        <row r="45">
          <cell r="B45" t="str">
            <v>CHONILLO SABANDO CINDY MARISOL</v>
          </cell>
          <cell r="C45" t="str">
            <v>1206438804</v>
          </cell>
          <cell r="D45" t="str">
            <v>AUXILIAR DE SERVICIOS - MISCELANEOS</v>
          </cell>
        </row>
        <row r="46">
          <cell r="B46" t="str">
            <v>CIRES TOALA JIMMY FABRIZIO</v>
          </cell>
          <cell r="C46" t="str">
            <v>0915174148</v>
          </cell>
          <cell r="D46" t="str">
            <v>JEFE DE OPERACIÓN</v>
          </cell>
        </row>
        <row r="47">
          <cell r="B47" t="str">
            <v>CORONEL JATIVA JOSE LUIS</v>
          </cell>
          <cell r="C47" t="str">
            <v>1003441274</v>
          </cell>
          <cell r="D47" t="str">
            <v>ESPECIALISTA MEDIO AMBIENTE Y ACCION SOCIAL</v>
          </cell>
        </row>
        <row r="48">
          <cell r="B48" t="str">
            <v>CORTEZ ANZULES NELSON ERWIN</v>
          </cell>
          <cell r="C48" t="str">
            <v>1711831725</v>
          </cell>
          <cell r="D48" t="str">
            <v>AUXILIAR DE SERVICIOS - MISCELANEOS</v>
          </cell>
        </row>
        <row r="49">
          <cell r="B49" t="str">
            <v>CURILLO ANRANGO JOSE MARIA</v>
          </cell>
          <cell r="C49" t="str">
            <v>1002802146</v>
          </cell>
          <cell r="D49" t="str">
            <v>OPERADOR DE EQUIPO PESADO</v>
          </cell>
        </row>
        <row r="50">
          <cell r="B50" t="str">
            <v>DAVILA ZUÑIGA ANDREA MONIG</v>
          </cell>
          <cell r="C50" t="str">
            <v>0917084311</v>
          </cell>
          <cell r="D50" t="str">
            <v>ASISTENTE DE SUBGERENCIA</v>
          </cell>
        </row>
        <row r="51">
          <cell r="B51" t="str">
            <v>DAZA PINARGOTE ADRIANA CRISTINA</v>
          </cell>
          <cell r="C51" t="str">
            <v>1204550105</v>
          </cell>
          <cell r="D51" t="str">
            <v>ASISTENTE ADMINISTRATIVO</v>
          </cell>
        </row>
        <row r="52">
          <cell r="B52" t="str">
            <v>DE LA CRUZ DE LA CRUZ WLADIMIR</v>
          </cell>
          <cell r="C52" t="str">
            <v>0910156017</v>
          </cell>
          <cell r="D52" t="str">
            <v>JEFE DE MANTENIMIENTO MECÁNICO MLDW</v>
          </cell>
        </row>
        <row r="53">
          <cell r="B53" t="str">
            <v>DE LA PRESA AVENDAÑO MARIA GLORIA</v>
          </cell>
          <cell r="C53" t="str">
            <v>1706690888</v>
          </cell>
          <cell r="D53" t="str">
            <v>MEDICO OCUPACIONAL</v>
          </cell>
        </row>
        <row r="54">
          <cell r="B54" t="str">
            <v>DELGADO NAVARRETE CARLOS ALBERTO</v>
          </cell>
          <cell r="C54" t="str">
            <v>1309415907</v>
          </cell>
          <cell r="D54" t="str">
            <v>AUXILIAR DE SERVICIOS - MISCELANEOS</v>
          </cell>
        </row>
        <row r="55">
          <cell r="B55" t="str">
            <v>DOMINGUEZ PINARGOTE  GABRIEL ANTONIO </v>
          </cell>
          <cell r="C55" t="str">
            <v>1311732885</v>
          </cell>
          <cell r="D55" t="str">
            <v>MEDICO</v>
          </cell>
        </row>
        <row r="56">
          <cell r="B56" t="str">
            <v>DROUET SANTILLAN CARLOS RAUL</v>
          </cell>
          <cell r="C56" t="str">
            <v>1202281794</v>
          </cell>
          <cell r="D56" t="str">
            <v>SUBGERENTE DE PRODUCCION</v>
          </cell>
        </row>
        <row r="57">
          <cell r="B57" t="str">
            <v>ECHEVERRIA VERA JORGE ANTONIO</v>
          </cell>
          <cell r="C57" t="str">
            <v>0912077344</v>
          </cell>
          <cell r="D57" t="str">
            <v>ESPECIALISTA DE SEGURIDAD LABORAL</v>
          </cell>
        </row>
        <row r="58">
          <cell r="B58" t="str">
            <v>ESPINOZA ROMERO JUAN CARLOS</v>
          </cell>
          <cell r="C58" t="str">
            <v>0704226893</v>
          </cell>
          <cell r="D58" t="str">
            <v>ESPECIALISTA MANTENIMIENTO ELECTRICO </v>
          </cell>
        </row>
        <row r="59">
          <cell r="B59" t="str">
            <v>ESTRADA SANGURIMA JULIO CESAR</v>
          </cell>
          <cell r="C59" t="str">
            <v>0909846412</v>
          </cell>
          <cell r="D59" t="str">
            <v>AUXILIAR DE SERVICIOS GENERALES</v>
          </cell>
        </row>
        <row r="60">
          <cell r="B60" t="str">
            <v>FAJARDO BRAVO RAMON EULOGIO</v>
          </cell>
          <cell r="C60" t="str">
            <v>1308848686</v>
          </cell>
          <cell r="D60" t="str">
            <v>AUXILIAR DE SERVICIOS - MISCELANEOS</v>
          </cell>
        </row>
        <row r="61">
          <cell r="B61" t="str">
            <v>FAJARDO JIMENEZ JORGE JAVIER</v>
          </cell>
          <cell r="C61" t="str">
            <v>0705176667</v>
          </cell>
          <cell r="D61" t="str">
            <v>ANALISTA DE MONITOREO</v>
          </cell>
        </row>
        <row r="62">
          <cell r="B62" t="str">
            <v>FARAH VASQUEZ SAMIR CDID</v>
          </cell>
          <cell r="C62" t="str">
            <v>0925449605</v>
          </cell>
          <cell r="D62" t="str">
            <v>ASISTENTE DE BODEGA E INVENTARIOS</v>
          </cell>
        </row>
        <row r="63">
          <cell r="B63" t="str">
            <v>FERNANDEZ ALAVA EDUARDO JAVIER</v>
          </cell>
          <cell r="C63" t="str">
            <v>1204585747</v>
          </cell>
          <cell r="D63" t="str">
            <v>ASISTENTE DE GESTIÓN SOCIAL Y AMBIENTAL</v>
          </cell>
        </row>
        <row r="64">
          <cell r="B64" t="str">
            <v>FERRIN VILELA CHRISTIAN DAVID</v>
          </cell>
          <cell r="C64" t="str">
            <v>0918753674</v>
          </cell>
          <cell r="D64" t="str">
            <v>AUXILIAR DE SERVICIOS GENERALES</v>
          </cell>
        </row>
        <row r="65">
          <cell r="B65" t="str">
            <v>FORTI TUAREZ ADONYS DAVID</v>
          </cell>
          <cell r="C65" t="str">
            <v>0928245711</v>
          </cell>
          <cell r="D65" t="str">
            <v>ASISTENTE DE BODEGA E INVENTARIOS</v>
          </cell>
        </row>
        <row r="66">
          <cell r="B66" t="str">
            <v>FUENTES ALONZO LEANDRO HIPOLITO</v>
          </cell>
          <cell r="C66" t="str">
            <v>1205549346</v>
          </cell>
          <cell r="D66" t="str">
            <v>MECANICO</v>
          </cell>
        </row>
        <row r="67">
          <cell r="B67" t="str">
            <v>GANCHOZO VELEZ DARIO JAVIER</v>
          </cell>
          <cell r="C67" t="str">
            <v>0919906545</v>
          </cell>
          <cell r="D67" t="str">
            <v>ASISTENTE DE SERVICIOS DE CAMPAMENTO</v>
          </cell>
        </row>
        <row r="68">
          <cell r="B68" t="str">
            <v>GAONA ORTEGA LISETTE ESTEFANIA</v>
          </cell>
          <cell r="C68" t="str">
            <v>0923414023</v>
          </cell>
          <cell r="D68" t="str">
            <v>ASISTENTE DE CONTABILIDAD</v>
          </cell>
        </row>
        <row r="69">
          <cell r="B69" t="str">
            <v>GARCIA COBEÑA RAMON ANTONIO</v>
          </cell>
          <cell r="C69" t="str">
            <v>1309687257</v>
          </cell>
          <cell r="D69" t="str">
            <v>AUXILIAR DE SERVICIOS - MISCELANEOS</v>
          </cell>
        </row>
        <row r="70">
          <cell r="B70" t="str">
            <v>GARCIA DE LEON FREDY JOFREY</v>
          </cell>
          <cell r="C70" t="str">
            <v>1709080749</v>
          </cell>
          <cell r="D70" t="str">
            <v>ESPECIALISTA DE GESTION SOCIAL Y AMBIENTAL </v>
          </cell>
        </row>
        <row r="71">
          <cell r="B71" t="str">
            <v>GARCIA IBARRA WELLINGTON ORLY</v>
          </cell>
          <cell r="C71" t="str">
            <v>0917837643</v>
          </cell>
          <cell r="D71" t="str">
            <v>OPERADOR DEL CENTRO DE CONTROL GENERACIÓN HIDRÁULICA</v>
          </cell>
        </row>
        <row r="72">
          <cell r="B72" t="str">
            <v>GARCIA JARAMILLO ALEXIS XAVIER</v>
          </cell>
          <cell r="C72" t="str">
            <v>0705110492</v>
          </cell>
          <cell r="D72" t="str">
            <v>ESPECIALISTA DE PROGRAMACION Y CONTROL</v>
          </cell>
        </row>
        <row r="73">
          <cell r="B73" t="str">
            <v>GARCIA PINOARGOTE WALTER FERNANDO</v>
          </cell>
          <cell r="C73" t="str">
            <v>1307513026</v>
          </cell>
          <cell r="D73" t="str">
            <v>AUXILIAR DE SERVICIOS GENERALES</v>
          </cell>
        </row>
        <row r="74">
          <cell r="B74" t="str">
            <v>GIL ACOSTA OSWALDO DARIO</v>
          </cell>
          <cell r="C74" t="str">
            <v>1205833724</v>
          </cell>
          <cell r="D74" t="str">
            <v>OPERADOR DEL CENTRO DE CONTROL</v>
          </cell>
        </row>
        <row r="75">
          <cell r="B75" t="str">
            <v>GIRALDO CARBO CRISTHIAN JAVIER</v>
          </cell>
          <cell r="C75" t="str">
            <v>1205823899</v>
          </cell>
          <cell r="D75" t="str">
            <v>PROMOTOR DE GESTIÓN SOCIAL Y AMBIENTAL</v>
          </cell>
        </row>
        <row r="76">
          <cell r="B76" t="str">
            <v>GOMEZ GONZALEZ JOSE ARTURO</v>
          </cell>
          <cell r="C76" t="str">
            <v>0911355113</v>
          </cell>
          <cell r="D76" t="str">
            <v>ESPECIALISTA DE TECNOLOGIA DE LA INFORMACION Y COMUNICACION</v>
          </cell>
        </row>
        <row r="77">
          <cell r="B77" t="str">
            <v>GONZABAY DE LA A GABRIEL ABRAHAN</v>
          </cell>
          <cell r="C77" t="str">
            <v>0919826776</v>
          </cell>
          <cell r="D77" t="str">
            <v>OPERADOR DE UNIDADES DE GENERACIÓN</v>
          </cell>
        </row>
        <row r="78">
          <cell r="B78" t="str">
            <v>GUERRERO CUSME SUSANA ASUNCION</v>
          </cell>
          <cell r="C78" t="str">
            <v>0921081360</v>
          </cell>
          <cell r="D78" t="str">
            <v>AUXILIAR DE SERVICIOS - MISCELANEOS</v>
          </cell>
        </row>
        <row r="79">
          <cell r="B79" t="str">
            <v>GUERRERO SANCHEZ KARINA ALEXANDRA</v>
          </cell>
          <cell r="C79" t="str">
            <v>0918807454</v>
          </cell>
          <cell r="D79" t="str">
            <v>JEFE DE ADQUISICIONES</v>
          </cell>
        </row>
        <row r="80">
          <cell r="B80" t="str">
            <v>GUTIERREZ BELTRAN DAVID FERNANDO</v>
          </cell>
          <cell r="C80" t="str">
            <v>0918662651</v>
          </cell>
          <cell r="D80" t="str">
            <v>ASISTENTE DE TALENTO HUMANO </v>
          </cell>
        </row>
        <row r="81">
          <cell r="B81" t="str">
            <v>HARO JIMENEZ JOSE BARTOLO</v>
          </cell>
          <cell r="C81" t="str">
            <v>0914627526</v>
          </cell>
          <cell r="D81" t="str">
            <v>AUXILIAR DE SERVICIOS DE MANTENIMIENTO CIVIL</v>
          </cell>
        </row>
        <row r="82">
          <cell r="B82" t="str">
            <v>HERNANDEZ GARCIA COLOMBIA AMARILIS</v>
          </cell>
          <cell r="C82" t="str">
            <v>0909971459</v>
          </cell>
          <cell r="D82" t="str">
            <v>ESPECIALISTA DE SEGUROS Y RIESGOS</v>
          </cell>
        </row>
        <row r="83">
          <cell r="B83" t="str">
            <v>HERRERA JARA ANGEL NELSON</v>
          </cell>
          <cell r="C83" t="str">
            <v>1712306826</v>
          </cell>
          <cell r="D83" t="str">
            <v>JEFE DE MANTENIMIENTO ELECTRICO</v>
          </cell>
        </row>
        <row r="84">
          <cell r="B84" t="str">
            <v>HERRERA RECALDE NANCY MELANIE</v>
          </cell>
          <cell r="C84" t="str">
            <v>0925386047</v>
          </cell>
          <cell r="D84" t="str">
            <v>ASISTENTE DE GERENCIA</v>
          </cell>
        </row>
        <row r="85">
          <cell r="B85" t="str">
            <v>INSUASTI RODRIGUEZ FATIMA JANETH</v>
          </cell>
          <cell r="C85" t="str">
            <v>1204315020</v>
          </cell>
          <cell r="D85" t="str">
            <v>ESPECIALISTA DE GESTION SOCIAL Y AMBIENTAL </v>
          </cell>
        </row>
        <row r="86">
          <cell r="B86" t="str">
            <v>IÑIGUEZ VILLEGAS ZOILA KARINA</v>
          </cell>
          <cell r="C86" t="str">
            <v>0913788550</v>
          </cell>
          <cell r="D86" t="str">
            <v>ESPECIALISTA DE TESORERIA</v>
          </cell>
        </row>
        <row r="87">
          <cell r="B87" t="str">
            <v>JAYA FREIRE GALO EFREN</v>
          </cell>
          <cell r="C87" t="str">
            <v>0704069657</v>
          </cell>
          <cell r="D87" t="str">
            <v>OPERADOR DE EQUIPO PESADO</v>
          </cell>
        </row>
        <row r="88">
          <cell r="B88" t="str">
            <v>JIMENEZ CEVALLOS FABIO BOLIVAR</v>
          </cell>
          <cell r="C88" t="str">
            <v>0503040461</v>
          </cell>
          <cell r="D88" t="str">
            <v>OPERADOR DEL CENTRO DE CONTROL</v>
          </cell>
        </row>
        <row r="89">
          <cell r="B89" t="str">
            <v>LOOR CALDERON ELTON JEFFERSON</v>
          </cell>
          <cell r="C89" t="str">
            <v>0921373593</v>
          </cell>
          <cell r="D89" t="str">
            <v>JEFE DE SEGURIDAD Y SALUD OCUPACIONAL</v>
          </cell>
        </row>
        <row r="90">
          <cell r="B90" t="str">
            <v>LOOR ZAMORA HECTOR ISIDORO</v>
          </cell>
          <cell r="C90" t="str">
            <v>1202734123</v>
          </cell>
          <cell r="D90" t="str">
            <v>JEFE DE GESTIÓN SOCIAL Y AMBIENTAL</v>
          </cell>
        </row>
        <row r="91">
          <cell r="B91" t="str">
            <v>LUCAS INTRIAGO JOEL LUIS</v>
          </cell>
          <cell r="C91" t="str">
            <v>0925890246</v>
          </cell>
          <cell r="D91" t="str">
            <v>AYUDANTE ELECTRICO</v>
          </cell>
        </row>
        <row r="92">
          <cell r="B92" t="str">
            <v>LUCAS NAVARRETE JOHNNY ROBERT</v>
          </cell>
          <cell r="C92" t="str">
            <v>1307847606</v>
          </cell>
          <cell r="D92" t="str">
            <v>OPERADOR DE EQUIPO PESADO </v>
          </cell>
        </row>
        <row r="93">
          <cell r="B93" t="str">
            <v>MACIAS OCHOA DENNIS ANTON</v>
          </cell>
          <cell r="C93" t="str">
            <v>0919126490</v>
          </cell>
          <cell r="D93" t="str">
            <v>ESPECIALISTA JURIDICO</v>
          </cell>
        </row>
        <row r="94">
          <cell r="B94" t="str">
            <v>MACIAS ROMERO JOSE RENET</v>
          </cell>
          <cell r="C94" t="str">
            <v>1306388172</v>
          </cell>
          <cell r="D94" t="str">
            <v>AUXILIAR DE SERVICIOS GENERALES</v>
          </cell>
        </row>
        <row r="95">
          <cell r="B95" t="str">
            <v>MEDINA CARTUCHE VICTOR HUGO</v>
          </cell>
          <cell r="C95" t="str">
            <v>1104882384</v>
          </cell>
          <cell r="D95" t="str">
            <v>ESPECIALISTA DE TECONOLOGÍA DE INFORMACIÓN Y COMUNICACIÓN</v>
          </cell>
        </row>
        <row r="96">
          <cell r="B96" t="str">
            <v>MENA MORAN TAMARA JAZMIN</v>
          </cell>
          <cell r="C96" t="str">
            <v>0911948446</v>
          </cell>
          <cell r="D96" t="str">
            <v>ESPECIALISTA DE TALENTO HUMANO</v>
          </cell>
        </row>
        <row r="97">
          <cell r="B97" t="str">
            <v>MENDOZA GANCHOSO JAVIER FERNANDO</v>
          </cell>
          <cell r="C97" t="str">
            <v>1308957990</v>
          </cell>
          <cell r="D97" t="str">
            <v>ENFERMERO</v>
          </cell>
        </row>
        <row r="98">
          <cell r="B98" t="str">
            <v>MENDOZA PAZMIÑO ROQUE EDISON</v>
          </cell>
          <cell r="C98" t="str">
            <v>1306018076</v>
          </cell>
          <cell r="D98" t="str">
            <v>OPERADOR DE EQUIPO PESADO</v>
          </cell>
        </row>
        <row r="99">
          <cell r="B99" t="str">
            <v>MERO ANCHUNDIA JOSE ROBERTO</v>
          </cell>
          <cell r="C99" t="str">
            <v>1311076507</v>
          </cell>
          <cell r="D99" t="str">
            <v>AYUDANTE MECANICO AUTOMOTRIZ</v>
          </cell>
        </row>
        <row r="100">
          <cell r="B100" t="str">
            <v>MINGA BASTIDAS JEAN PAUL</v>
          </cell>
          <cell r="C100" t="str">
            <v>0915150122</v>
          </cell>
          <cell r="D100" t="str">
            <v>ESPECIALISTA DE TECNOLOGÍA DE LA INFORMACIÓN Y COMUNICACIÓN</v>
          </cell>
        </row>
        <row r="101">
          <cell r="B101" t="str">
            <v>MOLINA JIMENEZ JONATHAN BORIS</v>
          </cell>
          <cell r="C101" t="str">
            <v>0922218979</v>
          </cell>
          <cell r="D101" t="str">
            <v>SUPERVISOR DE OPERACIÓN</v>
          </cell>
        </row>
        <row r="102">
          <cell r="B102" t="str">
            <v>MORA SABANDO JENNY DEL CARMEN</v>
          </cell>
          <cell r="C102" t="str">
            <v>1309415113</v>
          </cell>
          <cell r="D102" t="str">
            <v>AUXILIAR DE SERVICIOS - MISCELANEOS</v>
          </cell>
        </row>
        <row r="103">
          <cell r="B103" t="str">
            <v>MORA VALLEJO JORGE DANIEL</v>
          </cell>
          <cell r="C103" t="str">
            <v>0909227076</v>
          </cell>
          <cell r="D103" t="str">
            <v>SUPERVISOR DE MANTENIMIENTO MECANICO</v>
          </cell>
        </row>
        <row r="104">
          <cell r="B104" t="str">
            <v>MORALES ESPINOZA JORGE LUIS</v>
          </cell>
          <cell r="C104" t="str">
            <v>0923031181</v>
          </cell>
          <cell r="D104" t="str">
            <v>ESPECIALISTA DE BODEGA E INVENTARIOS</v>
          </cell>
        </row>
        <row r="105">
          <cell r="B105" t="str">
            <v>MORAN RUIZ LEONARDO ENRIQUE</v>
          </cell>
          <cell r="C105" t="str">
            <v>0912837648</v>
          </cell>
          <cell r="D105" t="str">
            <v>AUXILIAR DE SERVICIOS GENERALES</v>
          </cell>
        </row>
        <row r="106">
          <cell r="B106" t="str">
            <v>MOREIRA ZAMBRANO JOSE WILLIANS</v>
          </cell>
          <cell r="C106" t="str">
            <v>1305603241</v>
          </cell>
          <cell r="D106" t="str">
            <v>ASISTENTE DE SERVICIOS DE CAMPAMENTO</v>
          </cell>
        </row>
        <row r="107">
          <cell r="B107" t="str">
            <v>MUÑIZ SANCHEZ TORIBIO BACILIO</v>
          </cell>
          <cell r="C107" t="str">
            <v>1203281801</v>
          </cell>
          <cell r="D107" t="str">
            <v>AYUDANTE MECANICO</v>
          </cell>
        </row>
        <row r="108">
          <cell r="B108" t="str">
            <v>MUÑOZ ANGULO FREDDY FERNANDO</v>
          </cell>
          <cell r="C108" t="str">
            <v>1307158004</v>
          </cell>
          <cell r="D108" t="str">
            <v>ASISTENTE ELECTRICO</v>
          </cell>
        </row>
        <row r="109">
          <cell r="B109" t="str">
            <v>NOVILLO TOMALA CESAR ALFONSO</v>
          </cell>
          <cell r="C109" t="str">
            <v>0910438928</v>
          </cell>
          <cell r="D109" t="str">
            <v>ASISTENTE ADMINISTRATIVO</v>
          </cell>
        </row>
        <row r="110">
          <cell r="B110" t="str">
            <v>OCHOA SANCHEZ CESAR MILTON</v>
          </cell>
          <cell r="C110" t="str">
            <v>0908014442</v>
          </cell>
          <cell r="D110" t="str">
            <v>AUXILIAR DE SERVICIOS - MISCELANEOS</v>
          </cell>
        </row>
        <row r="111">
          <cell r="B111" t="str">
            <v>OCHOA SANCHEZ HUMBERTO GONZALO</v>
          </cell>
          <cell r="C111" t="str">
            <v>0910862077</v>
          </cell>
          <cell r="D111" t="str">
            <v>AUXILIAR DE SERVICIOS DE MANT. CIVIL</v>
          </cell>
        </row>
        <row r="112">
          <cell r="B112" t="str">
            <v>ORRALA BORBOR LOURDES SOLANGE</v>
          </cell>
          <cell r="C112" t="str">
            <v>0922470380</v>
          </cell>
          <cell r="D112" t="str">
            <v>AUXILIAR DE SERVICIOS</v>
          </cell>
        </row>
        <row r="113">
          <cell r="B113" t="str">
            <v>PALACIOS MOREIRA LUIS EFRAIN</v>
          </cell>
          <cell r="C113" t="str">
            <v>1311121964</v>
          </cell>
          <cell r="D113" t="str">
            <v>TECNICO DE MANTENIMIENTO DE INFRAESTRUCTURA CIVIL</v>
          </cell>
        </row>
        <row r="114">
          <cell r="B114" t="str">
            <v>PAREDES MUÑOZ ELIZABETH EULALIA</v>
          </cell>
          <cell r="C114" t="str">
            <v>0918573825</v>
          </cell>
          <cell r="D114" t="str">
            <v>JEFE FINANCIERO</v>
          </cell>
        </row>
        <row r="115">
          <cell r="B115" t="str">
            <v>PARRAGA GANCHOZO IDER JOSE</v>
          </cell>
          <cell r="C115" t="str">
            <v>0919902007</v>
          </cell>
          <cell r="D115" t="str">
            <v>AUXILIAR DE SERVICIOS GENERALES</v>
          </cell>
        </row>
        <row r="116">
          <cell r="B116" t="str">
            <v>PAZ CARRASCO SANTIAGO SAUL</v>
          </cell>
          <cell r="C116" t="str">
            <v>0924756307</v>
          </cell>
          <cell r="D116" t="str">
            <v>ESPECIALISTA DE  BODEGA E INVENTARIOS</v>
          </cell>
        </row>
        <row r="117">
          <cell r="B117" t="str">
            <v>PEÑAFIEL VELAZCO PEDRO JOSE</v>
          </cell>
          <cell r="C117" t="str">
            <v>0927048108</v>
          </cell>
          <cell r="D117" t="str">
            <v>AUXILIAR DE SERVICIOS - MISCELANEOS</v>
          </cell>
        </row>
        <row r="118">
          <cell r="B118" t="str">
            <v>PEREIRA DELGADO ARLENDA ELIZABETH</v>
          </cell>
          <cell r="C118" t="str">
            <v>1309324968</v>
          </cell>
          <cell r="D118" t="str">
            <v>AUXILIAR DE SERVICIOS - MISCELANEOS </v>
          </cell>
        </row>
        <row r="119">
          <cell r="B119" t="str">
            <v>PERES SUAREZ EFREN SEBASTIAN</v>
          </cell>
          <cell r="C119" t="str">
            <v>1305634402</v>
          </cell>
          <cell r="D119" t="str">
            <v>AUXILIAR DE SERVICIOS DE MANT. CIVIL</v>
          </cell>
        </row>
        <row r="120">
          <cell r="B120" t="str">
            <v>PEREZ SUAREZ ROBERTO ALEJANDRO</v>
          </cell>
          <cell r="C120" t="str">
            <v>0926171844</v>
          </cell>
          <cell r="D120" t="str">
            <v>SUPERVISOR DE OPERACIÓN</v>
          </cell>
        </row>
        <row r="121">
          <cell r="B121" t="str">
            <v>PEREZ VITERI NESTOR MARCELO</v>
          </cell>
          <cell r="C121" t="str">
            <v>0909515595</v>
          </cell>
          <cell r="D121" t="str">
            <v>AUXILIAR DE SERVICIOS GENERALES</v>
          </cell>
        </row>
        <row r="122">
          <cell r="B122" t="str">
            <v>PILCO VEINTIMILLA IVAN GEOVANNY</v>
          </cell>
          <cell r="C122" t="str">
            <v>0910457464</v>
          </cell>
          <cell r="D122" t="str">
            <v>JEFE MANTENIMIENTO MECANICO</v>
          </cell>
        </row>
        <row r="123">
          <cell r="B123" t="str">
            <v>PINARGOTE SANCHEZ JORGE BOLIVAR</v>
          </cell>
          <cell r="C123" t="str">
            <v>0925928194</v>
          </cell>
          <cell r="D123" t="str">
            <v>ASISTENTE DE BODEGA E INVENTRAIOS</v>
          </cell>
        </row>
        <row r="124">
          <cell r="B124" t="str">
            <v>PINARGOTE SANCHEZ MARIA AUXILIADORA</v>
          </cell>
          <cell r="C124" t="str">
            <v>1310213705</v>
          </cell>
          <cell r="D124" t="str">
            <v>ASISTENTE ADMINISTRATIVO</v>
          </cell>
        </row>
        <row r="125">
          <cell r="B125" t="str">
            <v>PINO SALAZAR EDUARDO PAUL</v>
          </cell>
          <cell r="C125" t="str">
            <v>0914583539</v>
          </cell>
          <cell r="D125" t="str">
            <v>ESPECIALISTA MANTENIMIENTO MECANICO</v>
          </cell>
        </row>
        <row r="126">
          <cell r="B126" t="str">
            <v>PISUÑA GONZALEZ IVAN JAVIER</v>
          </cell>
          <cell r="C126" t="str">
            <v>1714098132</v>
          </cell>
          <cell r="D126" t="str">
            <v>JEFE DE PROGRAMACION Y CONTROL </v>
          </cell>
        </row>
        <row r="127">
          <cell r="B127" t="str">
            <v>PONCE SALVATIERRA JUANA TRINIDAD</v>
          </cell>
          <cell r="C127" t="str">
            <v>1307402139</v>
          </cell>
          <cell r="D127" t="str">
            <v>AUXILIAR DE SERVICIOS - MISCELANEOS </v>
          </cell>
        </row>
        <row r="128">
          <cell r="B128" t="str">
            <v>QUIJIJE ROSERO MAYRA JANETH</v>
          </cell>
          <cell r="C128" t="str">
            <v>0923721716</v>
          </cell>
          <cell r="D128" t="str">
            <v>AUXILIAR DE SERVICIOS</v>
          </cell>
        </row>
        <row r="129">
          <cell r="B129" t="str">
            <v>RAMIREZ TORRES JORDY LUIS</v>
          </cell>
          <cell r="C129" t="str">
            <v>0951137199</v>
          </cell>
          <cell r="D129" t="str">
            <v>AUXILIAR  DE MANTENIMIENTO DE INFRAESTRUCTURA CIVIL</v>
          </cell>
        </row>
        <row r="130">
          <cell r="B130" t="str">
            <v>RAMOS PAREDES MARGARITA MAGDALENA</v>
          </cell>
          <cell r="C130" t="str">
            <v>1714219282</v>
          </cell>
          <cell r="D130" t="str">
            <v>AUXILIAR DE SERVICIOS - MISCELANEOS</v>
          </cell>
        </row>
        <row r="131">
          <cell r="B131" t="str">
            <v>RAMOS SANCHEZ JEFFERSON ALEJANDRO</v>
          </cell>
          <cell r="C131" t="str">
            <v>0925203879</v>
          </cell>
          <cell r="D131" t="str">
            <v>AUXILIAR  DE MANTENIMIENTO DE INFRAESTRUCTURA CIVIL</v>
          </cell>
        </row>
        <row r="132">
          <cell r="B132" t="str">
            <v>REINOSO REYES PATRICIA ALEXANDRA</v>
          </cell>
          <cell r="C132" t="str">
            <v>0911534386</v>
          </cell>
          <cell r="D132" t="str">
            <v>JEFE DE TALENTO HUMANO</v>
          </cell>
        </row>
        <row r="133">
          <cell r="B133" t="str">
            <v>RENJIFO CEVALLOS JAIRO SALOMON</v>
          </cell>
          <cell r="C133" t="str">
            <v>1310374325</v>
          </cell>
          <cell r="D133" t="str">
            <v>AUXILIAR DE SERVICIOS - MISCELANEOS</v>
          </cell>
        </row>
        <row r="134">
          <cell r="B134" t="str">
            <v>RENTERIA TORRES BAIRON MANUEL</v>
          </cell>
          <cell r="C134" t="str">
            <v>1709651614</v>
          </cell>
          <cell r="D134" t="str">
            <v>JEFE DE MANTENIMIENTO ELECTRICO</v>
          </cell>
        </row>
        <row r="135">
          <cell r="B135" t="str">
            <v>REYES LASSO JEFFERSON SAUL</v>
          </cell>
          <cell r="C135" t="str">
            <v>0917783011</v>
          </cell>
          <cell r="D135" t="str">
            <v>JEFE ADMINISTRATIVO</v>
          </cell>
        </row>
        <row r="136">
          <cell r="B136" t="str">
            <v>RIERA PERALTA JONATHAN VICENTE</v>
          </cell>
          <cell r="C136" t="str">
            <v>0927995928</v>
          </cell>
          <cell r="D136" t="str">
            <v>SUPERVISOR DE MANTENIMIENTO ELECTRICO</v>
          </cell>
        </row>
        <row r="137">
          <cell r="B137" t="str">
            <v>RINCON ZAMBRANO DIEGO ANDRES</v>
          </cell>
          <cell r="C137" t="str">
            <v>1312779802</v>
          </cell>
          <cell r="D137" t="str">
            <v>TÉCNICO DE MANTENIMIENTO DE INFRAESTRUCTURAS CIVILES</v>
          </cell>
        </row>
        <row r="138">
          <cell r="B138" t="str">
            <v>RIVAS JIMENEZ KATTY ANDREA</v>
          </cell>
          <cell r="C138" t="str">
            <v>0704174598</v>
          </cell>
          <cell r="D138" t="str">
            <v>JEFE DE INGENIERIA DE MANTENIMIENTO Y PRODUCCIÓN CENTRAL HIDRAULICA (E)</v>
          </cell>
        </row>
        <row r="139">
          <cell r="B139" t="str">
            <v>RIVERA GUAPULEMA JIMMY RINALDI</v>
          </cell>
          <cell r="C139" t="str">
            <v>1203055056</v>
          </cell>
          <cell r="D139" t="str">
            <v>JEFE DE MANT. DE INFRAESTRUCTURAS CIVILES  (S)</v>
          </cell>
        </row>
        <row r="140">
          <cell r="B140" t="str">
            <v>ROCOHANO TUS VICENTE ESTEBAN</v>
          </cell>
          <cell r="C140" t="str">
            <v>0927933101</v>
          </cell>
          <cell r="D140" t="str">
            <v>AYUDANTE MECANICO</v>
          </cell>
        </row>
        <row r="141">
          <cell r="B141" t="str">
            <v>RODRIGUEZ CEDEÑO JOSE OCTAVIO</v>
          </cell>
          <cell r="C141" t="str">
            <v>1312490780</v>
          </cell>
          <cell r="D141" t="str">
            <v>ENFERMERO</v>
          </cell>
        </row>
        <row r="142">
          <cell r="B142" t="str">
            <v>RODRIGUEZ GUZMAN MIGUEL PAUL</v>
          </cell>
          <cell r="C142" t="str">
            <v>0926368507</v>
          </cell>
          <cell r="D142" t="str">
            <v>ESPECIALISTA MANTENIMIENTO ELECTRICO </v>
          </cell>
        </row>
        <row r="143">
          <cell r="B143" t="str">
            <v>ROMERO CAICEDO ANDREA JEANETTE</v>
          </cell>
          <cell r="C143" t="str">
            <v>1803542651</v>
          </cell>
          <cell r="D143" t="str">
            <v>ESPECIALISTA DE SERVICIOS GENERALES</v>
          </cell>
        </row>
        <row r="144">
          <cell r="B144" t="str">
            <v>ROSADO GARCIA EDDY BARTOLO</v>
          </cell>
          <cell r="C144" t="str">
            <v>1203721020</v>
          </cell>
          <cell r="D144" t="str">
            <v>TECNICO PRINCIPAL - MECANICO AUTOMOTRIZ</v>
          </cell>
        </row>
        <row r="145">
          <cell r="B145" t="str">
            <v>SAGNAY OLEAS LUIS ALBERTO</v>
          </cell>
          <cell r="C145" t="str">
            <v>1205675620</v>
          </cell>
          <cell r="D145" t="str">
            <v>MECANICO</v>
          </cell>
        </row>
        <row r="146">
          <cell r="B146" t="str">
            <v>SALAZAR PLUAS DAVID ISMAEL</v>
          </cell>
          <cell r="C146" t="str">
            <v>0925980575</v>
          </cell>
          <cell r="D146" t="str">
            <v>ESPECIALISTA DE PROGRAMACION Y CONTROL</v>
          </cell>
        </row>
        <row r="147">
          <cell r="B147" t="str">
            <v>SALAZAR VIERA CIRO FERNANDO</v>
          </cell>
          <cell r="C147" t="str">
            <v>1720649530</v>
          </cell>
          <cell r="D147" t="str">
            <v>AYUDANTE MECANICO</v>
          </cell>
        </row>
        <row r="148">
          <cell r="B148" t="str">
            <v>SALTOS CEDEÑO KLEBER IGNACIO</v>
          </cell>
          <cell r="C148" t="str">
            <v>1306616580</v>
          </cell>
          <cell r="D148" t="str">
            <v>AUXILIAR DE SERVICIOS - MISCELANEOS</v>
          </cell>
        </row>
        <row r="149">
          <cell r="B149" t="str">
            <v>SALTOS CEDEÑO LILIANA BERNARDITA</v>
          </cell>
          <cell r="C149" t="str">
            <v>1307038503</v>
          </cell>
          <cell r="D149" t="str">
            <v>AUXILIAR DE SERVICIOS - MISCELANEOS</v>
          </cell>
        </row>
        <row r="150">
          <cell r="B150" t="str">
            <v>SALTOS CUSME JONATHAN ENRIQUE</v>
          </cell>
          <cell r="C150" t="str">
            <v>1205515156</v>
          </cell>
          <cell r="D150" t="str">
            <v>AUXILIAR DE SERVICIOS - MISCELANEOS</v>
          </cell>
        </row>
        <row r="151">
          <cell r="B151" t="str">
            <v>SANCHEZ SANCAN NESTOR ROBERTO</v>
          </cell>
          <cell r="C151" t="str">
            <v>0913561700</v>
          </cell>
          <cell r="D151" t="str">
            <v>AUXILIAR DE SERVICIOS - MISCELANEOS</v>
          </cell>
        </row>
        <row r="152">
          <cell r="B152" t="str">
            <v>SANTAFE INTE MAURO BLADIMIR</v>
          </cell>
          <cell r="C152" t="str">
            <v>0503484529</v>
          </cell>
          <cell r="D152" t="str">
            <v>TECNICO DE MANTENIMIENTO CIVIL EQUIPO PESADO</v>
          </cell>
        </row>
        <row r="153">
          <cell r="B153" t="str">
            <v>SILVA CARRILLO JULIO CESAR</v>
          </cell>
          <cell r="C153" t="str">
            <v>1203664477</v>
          </cell>
          <cell r="D153" t="str">
            <v>OPERADOR DEL CENTRO DE CONTROL GENERACIÓN HIDRÁULICA</v>
          </cell>
        </row>
        <row r="154">
          <cell r="B154" t="str">
            <v>SOLIS TAGLE LADY VIOLETA</v>
          </cell>
          <cell r="C154" t="str">
            <v>0923799134</v>
          </cell>
          <cell r="D154" t="str">
            <v>ESPECIALISTA PRESUPUESTO</v>
          </cell>
        </row>
        <row r="155">
          <cell r="B155" t="str">
            <v>SOLORZANO MENDOZA UBALDO DICIFREDO</v>
          </cell>
          <cell r="C155" t="str">
            <v>1306883743</v>
          </cell>
          <cell r="D155" t="str">
            <v>OPERADOR DE EQUIPO PESADO</v>
          </cell>
        </row>
        <row r="156">
          <cell r="B156" t="str">
            <v>SORIANO SORIANO DOUGLAS SAUL</v>
          </cell>
          <cell r="C156" t="str">
            <v>0919633578</v>
          </cell>
          <cell r="D156" t="str">
            <v>OPERADOR DEL CENTRO DE CONTROL</v>
          </cell>
        </row>
        <row r="157">
          <cell r="B157" t="str">
            <v>TAIPE ZURITA ENMA CAROLINA</v>
          </cell>
          <cell r="C157" t="str">
            <v>0924422108</v>
          </cell>
          <cell r="D157" t="str">
            <v>JEFE DE GESTION ORGANIZACIONAL ( E )</v>
          </cell>
        </row>
        <row r="158">
          <cell r="B158" t="str">
            <v>TAMAYO LEMA GUADALUPE ELIZABETH</v>
          </cell>
          <cell r="C158" t="str">
            <v>1205112822</v>
          </cell>
          <cell r="D158" t="str">
            <v>ESPECIALISTA DE GESTION SOCIAL Y AMBIENTAL </v>
          </cell>
        </row>
        <row r="159">
          <cell r="B159" t="str">
            <v>TAPIA ROSADO MARIA DOLORES</v>
          </cell>
          <cell r="C159" t="str">
            <v>1308880929</v>
          </cell>
          <cell r="D159" t="str">
            <v>ASISTENTE ADMINISTRATIVO</v>
          </cell>
        </row>
        <row r="160">
          <cell r="B160" t="str">
            <v>TOAPANTA MAIQUIZA FRANKLIN FABIAN</v>
          </cell>
          <cell r="C160" t="str">
            <v>1802940146</v>
          </cell>
          <cell r="D160" t="str">
            <v>OPERADOR DEL CENTRO DE CONTROL</v>
          </cell>
        </row>
        <row r="161">
          <cell r="B161" t="str">
            <v>TORRES MORENO MARIA DE LOS ANGELES</v>
          </cell>
          <cell r="C161" t="str">
            <v>0912151644</v>
          </cell>
          <cell r="D161" t="str">
            <v>ESPECIALISTA DE ADQUISICIONES</v>
          </cell>
        </row>
        <row r="162">
          <cell r="B162" t="str">
            <v>TUAREZ ALCIVAR WASHINGTON ELY</v>
          </cell>
          <cell r="C162" t="str">
            <v>1307230050</v>
          </cell>
          <cell r="D162" t="str">
            <v>MECANICO</v>
          </cell>
        </row>
        <row r="163">
          <cell r="B163" t="str">
            <v>TUAREZ BRAVO HEINER ADOLFO</v>
          </cell>
          <cell r="C163" t="str">
            <v>1203931454</v>
          </cell>
          <cell r="D163" t="str">
            <v>SERVICIOS DE APOYO 5 PRESA Y DIQUE ( CIVIL) HDN</v>
          </cell>
        </row>
        <row r="164">
          <cell r="B164" t="str">
            <v>TUAREZ FORTIS DIXON HERNAN</v>
          </cell>
          <cell r="C164" t="str">
            <v>1308848363</v>
          </cell>
          <cell r="D164" t="str">
            <v>AUXILIAR DE SERVICIOS</v>
          </cell>
        </row>
        <row r="165">
          <cell r="B165" t="str">
            <v>TUAREZ MURILLO WASHINGTON NARCISO</v>
          </cell>
          <cell r="C165" t="str">
            <v>1306833151</v>
          </cell>
          <cell r="D165" t="str">
            <v>AUXILIAR DE SERVICIOS DE MANTENIMIENTO CIVIL</v>
          </cell>
        </row>
        <row r="166">
          <cell r="B166" t="str">
            <v>VALDEZ OCHOA JIMMY LORENZO</v>
          </cell>
          <cell r="C166" t="str">
            <v>1306613215</v>
          </cell>
          <cell r="D166" t="str">
            <v>AUXILIAR DE SERVICIOS - MISCELANEOS</v>
          </cell>
        </row>
        <row r="167">
          <cell r="B167" t="str">
            <v>VALDEZ OCHOA NELSON ANTONIO</v>
          </cell>
          <cell r="C167" t="str">
            <v>0910171859</v>
          </cell>
          <cell r="D167" t="str">
            <v>AUXILIAR DE SERVICIOS - MISCELANEOS</v>
          </cell>
        </row>
        <row r="168">
          <cell r="B168" t="str">
            <v>VARAS ESPINOZA MARIA VERONICA</v>
          </cell>
          <cell r="C168" t="str">
            <v>0918112814</v>
          </cell>
          <cell r="D168" t="str">
            <v>ASISTENTE DE ADQUISICIONES </v>
          </cell>
        </row>
        <row r="169">
          <cell r="B169" t="str">
            <v>VELARDE VASQUEZ LOURDES MICHELE</v>
          </cell>
          <cell r="C169" t="str">
            <v>0918275850</v>
          </cell>
          <cell r="D169" t="str">
            <v>ESPECIALISTA DE TALENTO HUMANO HDN</v>
          </cell>
        </row>
        <row r="170">
          <cell r="B170" t="str">
            <v>VELASTEGUI MALDONADO ENRIQUE ALBES</v>
          </cell>
          <cell r="C170" t="str">
            <v>0927091553</v>
          </cell>
          <cell r="D170" t="str">
            <v>TECNICO DE MANTENIMIENTO DE INFRAESTRUCTURA CIVIL</v>
          </cell>
        </row>
        <row r="171">
          <cell r="B171" t="str">
            <v>VELEZ MENDOZA MARIUXI MARYLIN</v>
          </cell>
          <cell r="C171" t="str">
            <v>1309758116</v>
          </cell>
          <cell r="D171" t="str">
            <v>ASISTENTE ADMINISTRATIVO </v>
          </cell>
        </row>
        <row r="172">
          <cell r="B172" t="str">
            <v>VELOZ ULLAURI CESAR MARCEL</v>
          </cell>
          <cell r="C172" t="str">
            <v>0915006266</v>
          </cell>
          <cell r="D172" t="str">
            <v>ASISTENTE ELECTRICO </v>
          </cell>
        </row>
        <row r="173">
          <cell r="B173" t="str">
            <v>VERA GRACIA JOSE MANUEL</v>
          </cell>
          <cell r="C173" t="str">
            <v>0800874356</v>
          </cell>
          <cell r="D173" t="str">
            <v>AUXILIAR DE SERVICIOS GENERALES</v>
          </cell>
        </row>
        <row r="174">
          <cell r="B174" t="str">
            <v>VERA VICTORES JOSE ANTONIO</v>
          </cell>
          <cell r="C174" t="str">
            <v>1202617450</v>
          </cell>
          <cell r="D174" t="str">
            <v>AYUDANTE MECANICO</v>
          </cell>
        </row>
        <row r="175">
          <cell r="B175" t="str">
            <v>VERA VICTORES PEDRO ARTURO</v>
          </cell>
          <cell r="C175" t="str">
            <v>0913412995</v>
          </cell>
          <cell r="D175" t="str">
            <v>ASISTENTE DE SERVICIOS DE CAMPAMENTO</v>
          </cell>
        </row>
        <row r="176">
          <cell r="B176" t="str">
            <v>VERGARA MOREIRA JOSE BENITO</v>
          </cell>
          <cell r="C176" t="str">
            <v>1307924082</v>
          </cell>
          <cell r="D176" t="str">
            <v>ASISTENTE DE BODEGA E INVENTARIOS</v>
          </cell>
        </row>
        <row r="177">
          <cell r="B177" t="str">
            <v>VERGARA MOREIRA MANUEL LEOVIGILDO</v>
          </cell>
          <cell r="C177" t="str">
            <v>1305882043</v>
          </cell>
          <cell r="D177" t="str">
            <v>ASISTENTE ELECTRICO</v>
          </cell>
        </row>
        <row r="178">
          <cell r="B178" t="str">
            <v>VILLALTA RAMOS LUIS WALTER</v>
          </cell>
          <cell r="C178" t="str">
            <v>0907012892</v>
          </cell>
          <cell r="D178" t="str">
            <v>MEDICO</v>
          </cell>
        </row>
        <row r="179">
          <cell r="B179" t="str">
            <v>VITERI GARCES MIGUEL IGOR</v>
          </cell>
          <cell r="C179" t="str">
            <v>0910311968</v>
          </cell>
          <cell r="D179" t="str">
            <v>ESPECIALISTA DE CALIDAD Y PROCESOS</v>
          </cell>
        </row>
        <row r="180">
          <cell r="B180" t="str">
            <v>VIZUETE GONZALEZ CRISTHIAN EDUARDO</v>
          </cell>
          <cell r="C180" t="str">
            <v>0916073463</v>
          </cell>
          <cell r="D180" t="str">
            <v>MECANICO</v>
          </cell>
        </row>
        <row r="181">
          <cell r="B181" t="str">
            <v>ZAMBRANO ALVARADO PEDRO FABIAN</v>
          </cell>
          <cell r="C181" t="str">
            <v>1307203628</v>
          </cell>
          <cell r="D181" t="str">
            <v>SUBGERENTE  ADMINISTRATIVO  FINANCIERO </v>
          </cell>
        </row>
        <row r="182">
          <cell r="B182" t="str">
            <v>ZAMBRANO AVILES PETER FELIPE</v>
          </cell>
          <cell r="C182" t="str">
            <v>0912935889</v>
          </cell>
          <cell r="D182" t="str">
            <v>ESPECIALISTA JURÍDICO</v>
          </cell>
        </row>
        <row r="183">
          <cell r="B183" t="str">
            <v>ZAMBRANO BERMELLO LIZARDO JAVIER</v>
          </cell>
          <cell r="C183" t="str">
            <v>0922189295</v>
          </cell>
          <cell r="D183" t="str">
            <v>ASISTENTE ELECTRICO</v>
          </cell>
        </row>
        <row r="184">
          <cell r="B184" t="str">
            <v>ZAMBRANO GARCIA DIEGO EFREN</v>
          </cell>
          <cell r="C184" t="str">
            <v>1311811945</v>
          </cell>
          <cell r="D184" t="str">
            <v>AUXILIAR  DE MANTENIMIENTO DE INFRAESTRUCTURA CIVIL</v>
          </cell>
        </row>
        <row r="185">
          <cell r="B185" t="str">
            <v>ZAMBRANO MENDOZA LUIS MIGUEL</v>
          </cell>
          <cell r="C185" t="str">
            <v>1203285281</v>
          </cell>
          <cell r="D185" t="str">
            <v>ASISTENTE DE BODEGA E INVENTARIOS</v>
          </cell>
        </row>
        <row r="186">
          <cell r="B186" t="str">
            <v>ZAMBRANO MERA BRAULIO HOOBERT</v>
          </cell>
          <cell r="C186" t="str">
            <v>1303933897</v>
          </cell>
          <cell r="D186" t="str">
            <v>ESPECIALISTA DE SERVICIOS GENERALES</v>
          </cell>
        </row>
        <row r="187">
          <cell r="B187" t="str">
            <v>ZAMBRANO ZAMBRANO JOSE ORLANDO</v>
          </cell>
          <cell r="C187" t="str">
            <v>1305331173</v>
          </cell>
          <cell r="D187" t="str">
            <v>AUXILIAR DE SERVICIOS - MISCELANEOS</v>
          </cell>
        </row>
        <row r="188">
          <cell r="B188" t="str">
            <v>ZHININ VALLAS RICHARD FABRICIO</v>
          </cell>
          <cell r="C188" t="str">
            <v>0920168077</v>
          </cell>
          <cell r="D188" t="str">
            <v>OPERADOR DEL CENTRO DE CONTROL GENERACIÓN HIDRÁULICA</v>
          </cell>
        </row>
        <row r="189">
          <cell r="B189" t="str">
            <v>ZHUMA ZAMBRANO ADRIANA LISETH</v>
          </cell>
          <cell r="C189" t="str">
            <v>0940264955</v>
          </cell>
          <cell r="D189" t="str">
            <v>ASISTENTE 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reinoso@celec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view="pageBreakPreview" zoomScaleSheetLayoutView="100" workbookViewId="0" topLeftCell="A196">
      <selection activeCell="D195" sqref="D195"/>
    </sheetView>
  </sheetViews>
  <sheetFormatPr defaultColWidth="11.421875" defaultRowHeight="12.75"/>
  <cols>
    <col min="1" max="1" width="8.421875" style="10" customWidth="1"/>
    <col min="2" max="2" width="37.8515625" style="2" customWidth="1"/>
    <col min="3" max="3" width="41.57421875" style="2" customWidth="1"/>
    <col min="4" max="4" width="79.8515625" style="4" customWidth="1"/>
    <col min="5" max="16384" width="11.421875" style="2" customWidth="1"/>
  </cols>
  <sheetData>
    <row r="1" spans="1:4" ht="15">
      <c r="A1" s="41" t="s">
        <v>1</v>
      </c>
      <c r="B1" s="41"/>
      <c r="C1" s="41"/>
      <c r="D1" s="41"/>
    </row>
    <row r="2" spans="1:4" ht="15">
      <c r="A2" s="41" t="s">
        <v>15</v>
      </c>
      <c r="B2" s="42"/>
      <c r="C2" s="42"/>
      <c r="D2" s="42"/>
    </row>
    <row r="3" spans="1:4" s="4" customFormat="1" ht="30.75">
      <c r="A3" s="11" t="s">
        <v>0</v>
      </c>
      <c r="B3" s="3" t="s">
        <v>11</v>
      </c>
      <c r="C3" s="3" t="s">
        <v>13</v>
      </c>
      <c r="D3" s="21" t="s">
        <v>12</v>
      </c>
    </row>
    <row r="4" spans="1:4" ht="15" customHeight="1">
      <c r="A4" s="44" t="s">
        <v>7</v>
      </c>
      <c r="B4" s="44"/>
      <c r="C4" s="44"/>
      <c r="D4" s="44"/>
    </row>
    <row r="5" spans="1:4" s="15" customFormat="1" ht="13.5">
      <c r="A5" s="29">
        <v>1</v>
      </c>
      <c r="B5" s="31" t="s">
        <v>16</v>
      </c>
      <c r="C5" s="31" t="s">
        <v>222</v>
      </c>
      <c r="D5" s="33" t="s">
        <v>223</v>
      </c>
    </row>
    <row r="6" spans="1:4" s="12" customFormat="1" ht="13.5">
      <c r="A6" s="29">
        <f>A5+1</f>
        <v>2</v>
      </c>
      <c r="B6" s="27" t="s">
        <v>18</v>
      </c>
      <c r="C6" s="28" t="s">
        <v>221</v>
      </c>
      <c r="D6" s="26" t="str">
        <f>VLOOKUP($C6,'[1]Sheet1 (2)'!$B$2:$D$189,3,FALSE)</f>
        <v>SUBGERENTE JURIDICO</v>
      </c>
    </row>
    <row r="7" spans="1:4" s="15" customFormat="1" ht="13.5">
      <c r="A7" s="17">
        <f>A6+1</f>
        <v>3</v>
      </c>
      <c r="B7" s="18" t="s">
        <v>172</v>
      </c>
      <c r="C7" s="28" t="s">
        <v>227</v>
      </c>
      <c r="D7" s="26" t="str">
        <f>VLOOKUP($C7,'[1]Sheet1 (2)'!$B$2:$D$189,3,FALSE)</f>
        <v>SUBGERENTE  ADMINISTRATIVO  FINANCIERO </v>
      </c>
    </row>
    <row r="8" spans="1:4" s="13" customFormat="1" ht="13.5">
      <c r="A8" s="29">
        <f>A7+1</f>
        <v>4</v>
      </c>
      <c r="B8" s="27" t="s">
        <v>17</v>
      </c>
      <c r="C8" s="28" t="s">
        <v>220</v>
      </c>
      <c r="D8" s="26" t="str">
        <f>VLOOKUP($C8,'[1]Sheet1 (2)'!$B$2:$D$189,3,FALSE)</f>
        <v>SUBGERENTE DE PRODUCCION</v>
      </c>
    </row>
    <row r="9" spans="1:4" ht="15" customHeight="1">
      <c r="A9" s="44" t="s">
        <v>8</v>
      </c>
      <c r="B9" s="44"/>
      <c r="C9" s="44"/>
      <c r="D9" s="44"/>
    </row>
    <row r="10" spans="1:4" s="12" customFormat="1" ht="15.75" customHeight="1">
      <c r="A10" s="30">
        <f>A8+1</f>
        <v>5</v>
      </c>
      <c r="B10" s="31" t="s">
        <v>21</v>
      </c>
      <c r="C10" s="32" t="s">
        <v>22</v>
      </c>
      <c r="D10" s="33" t="str">
        <f>VLOOKUP($C10,'[1]Sheet1 (2)'!$B$2:$D$189,3,FALSE)</f>
        <v>JEFE DE MANT. DE INFRAESTRUCTURAS CIVILES  (S)</v>
      </c>
    </row>
    <row r="11" spans="1:4" s="13" customFormat="1" ht="13.5">
      <c r="A11" s="17">
        <f>A10+1</f>
        <v>6</v>
      </c>
      <c r="B11" s="18" t="s">
        <v>21</v>
      </c>
      <c r="C11" s="18" t="s">
        <v>217</v>
      </c>
      <c r="D11" s="26" t="str">
        <f>VLOOKUP($C11,'[1]Sheet1 (2)'!$B$2:$D$189,3,FALSE)</f>
        <v>ESPECIALISTA DE HIDROLOGIA</v>
      </c>
    </row>
    <row r="12" spans="1:4" s="13" customFormat="1" ht="13.5">
      <c r="A12" s="17">
        <f>A11+1</f>
        <v>7</v>
      </c>
      <c r="B12" s="18" t="s">
        <v>21</v>
      </c>
      <c r="C12" s="18" t="s">
        <v>24</v>
      </c>
      <c r="D12" s="26" t="str">
        <f>VLOOKUP($C12,'[1]Sheet1 (2)'!$B$2:$D$189,3,FALSE)</f>
        <v>ANALISTA DE MONITOREO</v>
      </c>
    </row>
    <row r="13" spans="1:4" s="13" customFormat="1" ht="13.5">
      <c r="A13" s="17">
        <f aca="true" t="shared" si="0" ref="A13:A74">A12+1</f>
        <v>8</v>
      </c>
      <c r="B13" s="18" t="s">
        <v>21</v>
      </c>
      <c r="C13" s="18" t="s">
        <v>174</v>
      </c>
      <c r="D13" s="26" t="str">
        <f>VLOOKUP($C13,'[1]Sheet1 (2)'!$B$2:$D$189,3,FALSE)</f>
        <v>TECNICO DE MANTENIMIENTO DE INFRAESTRUCTURA CIVIL</v>
      </c>
    </row>
    <row r="14" spans="1:4" s="13" customFormat="1" ht="13.5">
      <c r="A14" s="17">
        <f t="shared" si="0"/>
        <v>9</v>
      </c>
      <c r="B14" s="18" t="s">
        <v>21</v>
      </c>
      <c r="C14" s="18" t="s">
        <v>200</v>
      </c>
      <c r="D14" s="26" t="str">
        <f>VLOOKUP($C14,'[1]Sheet1 (2)'!$B$2:$D$189,3,FALSE)</f>
        <v>TECNICO DE MANTENIMIENTO DE INFRAESTRUCTURA CIVIL</v>
      </c>
    </row>
    <row r="15" spans="1:4" s="13" customFormat="1" ht="13.5">
      <c r="A15" s="17">
        <f t="shared" si="0"/>
        <v>10</v>
      </c>
      <c r="B15" s="18" t="s">
        <v>21</v>
      </c>
      <c r="C15" s="18" t="s">
        <v>188</v>
      </c>
      <c r="D15" s="26" t="str">
        <f>VLOOKUP($C15,'[1]Sheet1 (2)'!$B$2:$D$189,3,FALSE)</f>
        <v>OPERADOR DE EQUIPO PESADO</v>
      </c>
    </row>
    <row r="16" spans="1:4" s="13" customFormat="1" ht="13.5">
      <c r="A16" s="17">
        <f t="shared" si="0"/>
        <v>11</v>
      </c>
      <c r="B16" s="18" t="s">
        <v>21</v>
      </c>
      <c r="C16" s="18" t="s">
        <v>25</v>
      </c>
      <c r="D16" s="26" t="str">
        <f>VLOOKUP($C16,'[1]Sheet1 (2)'!$B$2:$D$189,3,FALSE)</f>
        <v>OPERADOR DE EQUIPO PESADO </v>
      </c>
    </row>
    <row r="17" spans="1:4" s="13" customFormat="1" ht="13.5">
      <c r="A17" s="17">
        <f t="shared" si="0"/>
        <v>12</v>
      </c>
      <c r="B17" s="18" t="s">
        <v>21</v>
      </c>
      <c r="C17" s="18" t="s">
        <v>201</v>
      </c>
      <c r="D17" s="26" t="str">
        <f>VLOOKUP($C17,'[1]Sheet1 (2)'!$B$2:$D$189,3,FALSE)</f>
        <v>OPERADOR DE EQUIPO PESADO</v>
      </c>
    </row>
    <row r="18" spans="1:4" s="13" customFormat="1" ht="13.5">
      <c r="A18" s="17">
        <f t="shared" si="0"/>
        <v>13</v>
      </c>
      <c r="B18" s="18" t="s">
        <v>21</v>
      </c>
      <c r="C18" s="18" t="s">
        <v>26</v>
      </c>
      <c r="D18" s="26" t="str">
        <f>VLOOKUP($C18,'[1]Sheet1 (2)'!$B$2:$D$189,3,FALSE)</f>
        <v>AUXILIAR  DE MANTENIMIENTO DE INFRAESTRUCTURA CIVIL</v>
      </c>
    </row>
    <row r="19" spans="1:4" s="13" customFormat="1" ht="13.5">
      <c r="A19" s="17">
        <f t="shared" si="0"/>
        <v>14</v>
      </c>
      <c r="B19" s="18" t="s">
        <v>21</v>
      </c>
      <c r="C19" s="18" t="s">
        <v>27</v>
      </c>
      <c r="D19" s="26" t="str">
        <f>VLOOKUP($C19,'[1]Sheet1 (2)'!$B$2:$D$189,3,FALSE)</f>
        <v>AUXILIAR  DE MANTENIMIENTO DE INFRAESTRUCTURA CIVIL</v>
      </c>
    </row>
    <row r="20" spans="1:4" s="13" customFormat="1" ht="13.5">
      <c r="A20" s="17">
        <f t="shared" si="0"/>
        <v>15</v>
      </c>
      <c r="B20" s="18" t="s">
        <v>21</v>
      </c>
      <c r="C20" s="18" t="s">
        <v>215</v>
      </c>
      <c r="D20" s="26" t="str">
        <f>VLOOKUP($C20,'[1]Sheet1 (2)'!$B$2:$D$189,3,FALSE)</f>
        <v>TÉCNICO DE MANTENIMIENTO DE INFRAESTRUCTURAS CIVILES</v>
      </c>
    </row>
    <row r="21" spans="1:4" s="13" customFormat="1" ht="13.5">
      <c r="A21" s="17">
        <f t="shared" si="0"/>
        <v>16</v>
      </c>
      <c r="B21" s="18" t="s">
        <v>21</v>
      </c>
      <c r="C21" s="18" t="s">
        <v>186</v>
      </c>
      <c r="D21" s="26" t="str">
        <f>VLOOKUP($C21,'[1]Sheet1 (2)'!$B$2:$D$189,3,FALSE)</f>
        <v>TECNICO DE MANTENIMIENTO CIVIL EQUIPO PESADO</v>
      </c>
    </row>
    <row r="22" spans="1:4" s="13" customFormat="1" ht="13.5">
      <c r="A22" s="17">
        <f t="shared" si="0"/>
        <v>17</v>
      </c>
      <c r="B22" s="18" t="s">
        <v>21</v>
      </c>
      <c r="C22" s="18" t="s">
        <v>28</v>
      </c>
      <c r="D22" s="26" t="str">
        <f>VLOOKUP($C22,'[1]Sheet1 (2)'!$B$2:$D$189,3,FALSE)</f>
        <v>OPERADOR DE EQUIPO PESADO</v>
      </c>
    </row>
    <row r="23" spans="1:4" s="13" customFormat="1" ht="13.5">
      <c r="A23" s="17">
        <f t="shared" si="0"/>
        <v>18</v>
      </c>
      <c r="B23" s="18" t="s">
        <v>21</v>
      </c>
      <c r="C23" s="18" t="s">
        <v>29</v>
      </c>
      <c r="D23" s="26" t="str">
        <f>VLOOKUP($C23,'[1]Sheet1 (2)'!$B$2:$D$189,3,FALSE)</f>
        <v>AUXILIAR  DE MANTENIMIENTO DE INFRAESTRUCTURA CIVIL</v>
      </c>
    </row>
    <row r="24" spans="1:4" s="13" customFormat="1" ht="13.5">
      <c r="A24" s="17">
        <f t="shared" si="0"/>
        <v>19</v>
      </c>
      <c r="B24" s="18" t="s">
        <v>21</v>
      </c>
      <c r="C24" s="18" t="s">
        <v>30</v>
      </c>
      <c r="D24" s="26" t="str">
        <f>VLOOKUP($C24,'[1]Sheet1 (2)'!$B$2:$D$189,3,FALSE)</f>
        <v>AUXILIAR DE SERVICIOS DE MANT. CIVIL</v>
      </c>
    </row>
    <row r="25" spans="1:4" s="12" customFormat="1" ht="13.5">
      <c r="A25" s="30">
        <f t="shared" si="0"/>
        <v>20</v>
      </c>
      <c r="B25" s="31" t="s">
        <v>21</v>
      </c>
      <c r="C25" s="32" t="s">
        <v>31</v>
      </c>
      <c r="D25" s="32" t="s">
        <v>232</v>
      </c>
    </row>
    <row r="26" spans="1:4" s="13" customFormat="1" ht="13.5">
      <c r="A26" s="17">
        <f t="shared" si="0"/>
        <v>21</v>
      </c>
      <c r="B26" s="18" t="s">
        <v>21</v>
      </c>
      <c r="C26" s="18" t="s">
        <v>32</v>
      </c>
      <c r="D26" s="26" t="str">
        <f>VLOOKUP($C26,'[1]Sheet1 (2)'!$B$2:$D$189,3,FALSE)</f>
        <v>AUXILIAR DE SERVICIOS DE MANT. CIVIL</v>
      </c>
    </row>
    <row r="27" spans="1:4" s="13" customFormat="1" ht="13.5">
      <c r="A27" s="17">
        <f t="shared" si="0"/>
        <v>22</v>
      </c>
      <c r="B27" s="18" t="s">
        <v>21</v>
      </c>
      <c r="C27" s="18" t="s">
        <v>204</v>
      </c>
      <c r="D27" s="26" t="str">
        <f>VLOOKUP($C27,'[1]Sheet1 (2)'!$B$2:$D$189,3,FALSE)</f>
        <v>TECNICO DE MANTENIMIENTO DE INFRAESTRUCTURA CIVIL</v>
      </c>
    </row>
    <row r="28" spans="1:4" s="13" customFormat="1" ht="13.5">
      <c r="A28" s="17">
        <f t="shared" si="0"/>
        <v>23</v>
      </c>
      <c r="B28" s="18" t="s">
        <v>21</v>
      </c>
      <c r="C28" s="18" t="s">
        <v>33</v>
      </c>
      <c r="D28" s="26" t="str">
        <f>VLOOKUP($C28,'[1]Sheet1 (2)'!$B$2:$D$189,3,FALSE)</f>
        <v>AUXILIAR DE SERVICIOS DE MANT. CIVIL</v>
      </c>
    </row>
    <row r="29" spans="1:4" s="13" customFormat="1" ht="13.5">
      <c r="A29" s="17">
        <f t="shared" si="0"/>
        <v>24</v>
      </c>
      <c r="B29" s="18" t="s">
        <v>21</v>
      </c>
      <c r="C29" s="18" t="s">
        <v>34</v>
      </c>
      <c r="D29" s="26" t="str">
        <f>VLOOKUP($C29,'[1]Sheet1 (2)'!$B$2:$D$189,3,FALSE)</f>
        <v>SERVICIOS DE APOYO 5 PRESA Y DIQUE ( CIVIL) HDN</v>
      </c>
    </row>
    <row r="30" spans="1:4" s="13" customFormat="1" ht="13.5">
      <c r="A30" s="17">
        <f t="shared" si="0"/>
        <v>25</v>
      </c>
      <c r="B30" s="18" t="s">
        <v>21</v>
      </c>
      <c r="C30" s="18" t="s">
        <v>35</v>
      </c>
      <c r="D30" s="26" t="str">
        <f>VLOOKUP($C30,'[1]Sheet1 (2)'!$B$2:$D$189,3,FALSE)</f>
        <v>AUXILIAR DE SERVICIOS DE MANTENIMIENTO CIVIL</v>
      </c>
    </row>
    <row r="31" spans="1:4" s="13" customFormat="1" ht="13.5">
      <c r="A31" s="17">
        <f t="shared" si="0"/>
        <v>26</v>
      </c>
      <c r="B31" s="18" t="s">
        <v>21</v>
      </c>
      <c r="C31" s="19" t="s">
        <v>194</v>
      </c>
      <c r="D31" s="26" t="str">
        <f>VLOOKUP($C31,'[1]Sheet1 (2)'!$B$2:$D$189,3,FALSE)</f>
        <v>OPERADOR DE EQUIPO PESADO</v>
      </c>
    </row>
    <row r="32" spans="1:4" s="13" customFormat="1" ht="13.5">
      <c r="A32" s="17">
        <f t="shared" si="0"/>
        <v>27</v>
      </c>
      <c r="B32" s="18" t="s">
        <v>36</v>
      </c>
      <c r="C32" s="19" t="s">
        <v>37</v>
      </c>
      <c r="D32" s="26" t="str">
        <f>VLOOKUP($C32,'[1]Sheet1 (2)'!$B$2:$D$189,3,FALSE)</f>
        <v>JEFE DE MANTENIMIENTO ELECTRICO</v>
      </c>
    </row>
    <row r="33" spans="1:4" s="13" customFormat="1" ht="13.5">
      <c r="A33" s="17">
        <f t="shared" si="0"/>
        <v>28</v>
      </c>
      <c r="B33" s="18" t="s">
        <v>36</v>
      </c>
      <c r="C33" s="19" t="s">
        <v>38</v>
      </c>
      <c r="D33" s="26" t="str">
        <f>VLOOKUP($C33,'[1]Sheet1 (2)'!$B$2:$D$189,3,FALSE)</f>
        <v>SUPERVISOR DE MANTENIMIENTO ELECTRICO</v>
      </c>
    </row>
    <row r="34" spans="1:4" s="13" customFormat="1" ht="13.5">
      <c r="A34" s="17">
        <f t="shared" si="0"/>
        <v>29</v>
      </c>
      <c r="B34" s="18" t="s">
        <v>36</v>
      </c>
      <c r="C34" s="20" t="s">
        <v>205</v>
      </c>
      <c r="D34" s="26" t="str">
        <f>VLOOKUP($C34,'[1]Sheet1 (2)'!$B$2:$D$189,3,FALSE)</f>
        <v>JEFE DE MANTENIMIENTO ELECTRICO</v>
      </c>
    </row>
    <row r="35" spans="1:4" s="13" customFormat="1" ht="13.5">
      <c r="A35" s="17">
        <f t="shared" si="0"/>
        <v>30</v>
      </c>
      <c r="B35" s="18" t="s">
        <v>36</v>
      </c>
      <c r="C35" s="27" t="s">
        <v>39</v>
      </c>
      <c r="D35" s="26" t="str">
        <f>VLOOKUP($C35,'[1]Sheet1 (2)'!$B$2:$D$189,3,FALSE)</f>
        <v>SUPERVISOR DE MANTENIMIENTO ELECTRICO</v>
      </c>
    </row>
    <row r="36" spans="1:4" s="12" customFormat="1" ht="13.5">
      <c r="A36" s="17">
        <f t="shared" si="0"/>
        <v>31</v>
      </c>
      <c r="B36" s="18" t="s">
        <v>36</v>
      </c>
      <c r="C36" s="19" t="s">
        <v>40</v>
      </c>
      <c r="D36" s="26" t="str">
        <f>VLOOKUP($C36,'[1]Sheet1 (2)'!$B$2:$D$189,3,FALSE)</f>
        <v>ESPECIALISTA MANTENIMIENTO ELECTRICO </v>
      </c>
    </row>
    <row r="37" spans="1:4" s="13" customFormat="1" ht="13.5">
      <c r="A37" s="17">
        <f t="shared" si="0"/>
        <v>32</v>
      </c>
      <c r="B37" s="27" t="s">
        <v>36</v>
      </c>
      <c r="C37" s="28" t="s">
        <v>46</v>
      </c>
      <c r="D37" s="26" t="str">
        <f>VLOOKUP($C37,'[1]Sheet1 (2)'!$B$2:$D$189,3,FALSE)</f>
        <v>ESPECIALISTA MANTENIMIENTO ELECTRICO </v>
      </c>
    </row>
    <row r="38" spans="1:4" s="13" customFormat="1" ht="13.5">
      <c r="A38" s="17">
        <f t="shared" si="0"/>
        <v>33</v>
      </c>
      <c r="B38" s="18" t="s">
        <v>36</v>
      </c>
      <c r="C38" s="19" t="s">
        <v>41</v>
      </c>
      <c r="D38" s="26" t="str">
        <f>VLOOKUP($C38,'[1]Sheet1 (2)'!$B$2:$D$189,3,FALSE)</f>
        <v>ASISTENTE ELECTRICO</v>
      </c>
    </row>
    <row r="39" spans="1:4" s="13" customFormat="1" ht="13.5">
      <c r="A39" s="17">
        <f t="shared" si="0"/>
        <v>34</v>
      </c>
      <c r="B39" s="18" t="s">
        <v>36</v>
      </c>
      <c r="C39" s="19" t="s">
        <v>42</v>
      </c>
      <c r="D39" s="26" t="str">
        <f>VLOOKUP($C39,'[1]Sheet1 (2)'!$B$2:$D$189,3,FALSE)</f>
        <v>ASISTENTE ELECTRICO</v>
      </c>
    </row>
    <row r="40" spans="1:4" s="13" customFormat="1" ht="13.5">
      <c r="A40" s="17">
        <f t="shared" si="0"/>
        <v>35</v>
      </c>
      <c r="B40" s="18" t="s">
        <v>36</v>
      </c>
      <c r="C40" s="19" t="s">
        <v>45</v>
      </c>
      <c r="D40" s="26" t="str">
        <f>VLOOKUP($C40,'[1]Sheet1 (2)'!$B$2:$D$189,3,FALSE)</f>
        <v>ASISTENTE ELECTRICO</v>
      </c>
    </row>
    <row r="41" spans="1:4" s="13" customFormat="1" ht="13.5">
      <c r="A41" s="17">
        <f t="shared" si="0"/>
        <v>36</v>
      </c>
      <c r="B41" s="18" t="s">
        <v>36</v>
      </c>
      <c r="C41" s="18" t="s">
        <v>73</v>
      </c>
      <c r="D41" s="26" t="str">
        <f>VLOOKUP($C41,'[1]Sheet1 (2)'!$B$2:$D$189,3,FALSE)</f>
        <v>ASISTENTE ELECTRICO </v>
      </c>
    </row>
    <row r="42" spans="1:4" s="13" customFormat="1" ht="13.5">
      <c r="A42" s="17">
        <f t="shared" si="0"/>
        <v>37</v>
      </c>
      <c r="B42" s="18" t="s">
        <v>36</v>
      </c>
      <c r="C42" s="18" t="s">
        <v>47</v>
      </c>
      <c r="D42" s="26" t="str">
        <f>VLOOKUP($C42,'[1]Sheet1 (2)'!$B$2:$D$189,3,FALSE)</f>
        <v>ASISTENTE ELECTRICO</v>
      </c>
    </row>
    <row r="43" spans="1:4" s="13" customFormat="1" ht="13.5">
      <c r="A43" s="17">
        <f t="shared" si="0"/>
        <v>38</v>
      </c>
      <c r="B43" s="18" t="s">
        <v>36</v>
      </c>
      <c r="C43" s="18" t="s">
        <v>175</v>
      </c>
      <c r="D43" s="26" t="str">
        <f>VLOOKUP($C43,'[1]Sheet1 (2)'!$B$2:$D$189,3,FALSE)</f>
        <v>ASISTENTE ELECTRICO</v>
      </c>
    </row>
    <row r="44" spans="1:4" s="13" customFormat="1" ht="13.5">
      <c r="A44" s="17">
        <f t="shared" si="0"/>
        <v>39</v>
      </c>
      <c r="B44" s="18" t="s">
        <v>36</v>
      </c>
      <c r="C44" s="19" t="s">
        <v>107</v>
      </c>
      <c r="D44" s="26" t="str">
        <f>VLOOKUP($C44,'[1]Sheet1 (2)'!$B$2:$D$189,3,FALSE)</f>
        <v>AYUDANTE ELECTRICO</v>
      </c>
    </row>
    <row r="45" spans="1:4" s="13" customFormat="1" ht="13.5">
      <c r="A45" s="17">
        <f t="shared" si="0"/>
        <v>40</v>
      </c>
      <c r="B45" s="18" t="s">
        <v>49</v>
      </c>
      <c r="C45" s="19" t="s">
        <v>50</v>
      </c>
      <c r="D45" s="26" t="str">
        <f>VLOOKUP($C45,'[1]Sheet1 (2)'!$B$2:$D$189,3,FALSE)</f>
        <v>JEFE MANTENIMIENTO MECANICO</v>
      </c>
    </row>
    <row r="46" spans="1:4" s="13" customFormat="1" ht="13.5">
      <c r="A46" s="17">
        <f t="shared" si="0"/>
        <v>41</v>
      </c>
      <c r="B46" s="18" t="s">
        <v>49</v>
      </c>
      <c r="C46" s="19" t="s">
        <v>51</v>
      </c>
      <c r="D46" s="26" t="str">
        <f>VLOOKUP($C46,'[1]Sheet1 (2)'!$B$2:$D$189,3,FALSE)</f>
        <v>SUPERVISOR DE MANTENIMIENTO MECANICO</v>
      </c>
    </row>
    <row r="47" spans="1:4" s="13" customFormat="1" ht="13.5">
      <c r="A47" s="17">
        <f t="shared" si="0"/>
        <v>42</v>
      </c>
      <c r="B47" s="18" t="s">
        <v>49</v>
      </c>
      <c r="C47" s="19" t="s">
        <v>193</v>
      </c>
      <c r="D47" s="26" t="str">
        <f>VLOOKUP($C47,'[1]Sheet1 (2)'!$B$2:$D$189,3,FALSE)</f>
        <v>JEFE DE MANTENIMIENTO MECÁNICO MLDW</v>
      </c>
    </row>
    <row r="48" spans="1:4" s="13" customFormat="1" ht="13.5">
      <c r="A48" s="17">
        <f t="shared" si="0"/>
        <v>43</v>
      </c>
      <c r="B48" s="18" t="s">
        <v>49</v>
      </c>
      <c r="C48" s="19" t="s">
        <v>52</v>
      </c>
      <c r="D48" s="26" t="str">
        <f>VLOOKUP($C48,'[1]Sheet1 (2)'!$B$2:$D$189,3,FALSE)</f>
        <v>SUPERVISOR DE MANTENIMIENTO MECANICO</v>
      </c>
    </row>
    <row r="49" spans="1:4" s="12" customFormat="1" ht="13.5">
      <c r="A49" s="17">
        <f t="shared" si="0"/>
        <v>44</v>
      </c>
      <c r="B49" s="18" t="s">
        <v>49</v>
      </c>
      <c r="C49" s="18" t="s">
        <v>53</v>
      </c>
      <c r="D49" s="26" t="str">
        <f>VLOOKUP($C49,'[1]Sheet1 (2)'!$B$2:$D$189,3,FALSE)</f>
        <v>ESPECIALISTA MANTENIMIENTO MECANICO</v>
      </c>
    </row>
    <row r="50" spans="1:4" s="13" customFormat="1" ht="13.5">
      <c r="A50" s="17">
        <f t="shared" si="0"/>
        <v>45</v>
      </c>
      <c r="B50" s="18" t="s">
        <v>49</v>
      </c>
      <c r="C50" s="18" t="s">
        <v>195</v>
      </c>
      <c r="D50" s="26" t="str">
        <f>VLOOKUP($C50,'[1]Sheet1 (2)'!$B$2:$D$189,3,FALSE)</f>
        <v>MECANICO</v>
      </c>
    </row>
    <row r="51" spans="1:4" s="13" customFormat="1" ht="13.5">
      <c r="A51" s="17">
        <f t="shared" si="0"/>
        <v>46</v>
      </c>
      <c r="B51" s="18" t="s">
        <v>49</v>
      </c>
      <c r="C51" s="18" t="s">
        <v>187</v>
      </c>
      <c r="D51" s="26" t="str">
        <f>VLOOKUP($C51,'[1]Sheet1 (2)'!$B$2:$D$189,3,FALSE)</f>
        <v>MECANICO</v>
      </c>
    </row>
    <row r="52" spans="1:6" s="13" customFormat="1" ht="13.5">
      <c r="A52" s="17">
        <f t="shared" si="0"/>
        <v>47</v>
      </c>
      <c r="B52" s="18" t="s">
        <v>49</v>
      </c>
      <c r="C52" s="18" t="s">
        <v>178</v>
      </c>
      <c r="D52" s="26" t="str">
        <f>VLOOKUP($C52,'[1]Sheet1 (2)'!$B$2:$D$189,3,FALSE)</f>
        <v>MECANICO</v>
      </c>
      <c r="F52" s="14"/>
    </row>
    <row r="53" spans="1:6" s="13" customFormat="1" ht="13.5">
      <c r="A53" s="17">
        <f t="shared" si="0"/>
        <v>48</v>
      </c>
      <c r="B53" s="18" t="s">
        <v>49</v>
      </c>
      <c r="C53" s="18" t="s">
        <v>219</v>
      </c>
      <c r="D53" s="26" t="str">
        <f>VLOOKUP($C53,'[1]Sheet1 (2)'!$B$2:$D$189,3,FALSE)</f>
        <v>AYUDANTE MECANICO</v>
      </c>
      <c r="F53" s="14"/>
    </row>
    <row r="54" spans="1:4" s="13" customFormat="1" ht="13.5">
      <c r="A54" s="17">
        <f t="shared" si="0"/>
        <v>49</v>
      </c>
      <c r="B54" s="18" t="s">
        <v>49</v>
      </c>
      <c r="C54" s="19" t="s">
        <v>132</v>
      </c>
      <c r="D54" s="26" t="str">
        <f>VLOOKUP($C54,'[1]Sheet1 (2)'!$B$2:$D$189,3,FALSE)</f>
        <v>ASISTENTE DE SERVICIOS DE CAMPAMENTO</v>
      </c>
    </row>
    <row r="55" spans="1:4" s="13" customFormat="1" ht="13.5">
      <c r="A55" s="17">
        <f t="shared" si="0"/>
        <v>50</v>
      </c>
      <c r="B55" s="18" t="s">
        <v>49</v>
      </c>
      <c r="C55" s="18" t="s">
        <v>183</v>
      </c>
      <c r="D55" s="26" t="str">
        <f>VLOOKUP($C55,'[1]Sheet1 (2)'!$B$2:$D$189,3,FALSE)</f>
        <v>AYUDANTE MECANICO</v>
      </c>
    </row>
    <row r="56" spans="1:4" s="13" customFormat="1" ht="13.5">
      <c r="A56" s="17">
        <f t="shared" si="0"/>
        <v>51</v>
      </c>
      <c r="B56" s="18" t="s">
        <v>49</v>
      </c>
      <c r="C56" s="19" t="s">
        <v>55</v>
      </c>
      <c r="D56" s="26" t="str">
        <f>VLOOKUP($C56,'[1]Sheet1 (2)'!$B$2:$D$189,3,FALSE)</f>
        <v>MECANICO</v>
      </c>
    </row>
    <row r="57" spans="1:4" s="13" customFormat="1" ht="13.5">
      <c r="A57" s="17">
        <f t="shared" si="0"/>
        <v>52</v>
      </c>
      <c r="B57" s="18" t="s">
        <v>49</v>
      </c>
      <c r="C57" s="19" t="s">
        <v>56</v>
      </c>
      <c r="D57" s="26" t="str">
        <f>VLOOKUP($C57,'[1]Sheet1 (2)'!$B$2:$D$189,3,FALSE)</f>
        <v>MECANICO</v>
      </c>
    </row>
    <row r="58" spans="1:4" s="13" customFormat="1" ht="13.5">
      <c r="A58" s="17">
        <f t="shared" si="0"/>
        <v>53</v>
      </c>
      <c r="B58" s="18" t="s">
        <v>49</v>
      </c>
      <c r="C58" s="19" t="s">
        <v>58</v>
      </c>
      <c r="D58" s="26" t="str">
        <f>VLOOKUP($C58,'[1]Sheet1 (2)'!$B$2:$D$189,3,FALSE)</f>
        <v>AYUDANTE MECANICO</v>
      </c>
    </row>
    <row r="59" spans="1:4" s="13" customFormat="1" ht="13.5">
      <c r="A59" s="17">
        <f t="shared" si="0"/>
        <v>54</v>
      </c>
      <c r="B59" s="18" t="s">
        <v>49</v>
      </c>
      <c r="C59" s="19" t="s">
        <v>59</v>
      </c>
      <c r="D59" s="26" t="str">
        <f>VLOOKUP($C59,'[1]Sheet1 (2)'!$B$2:$D$189,3,FALSE)</f>
        <v>AYUDANTE MECANICO</v>
      </c>
    </row>
    <row r="60" spans="1:4" s="13" customFormat="1" ht="13.5">
      <c r="A60" s="17">
        <f t="shared" si="0"/>
        <v>55</v>
      </c>
      <c r="B60" s="23" t="s">
        <v>206</v>
      </c>
      <c r="C60" s="19" t="s">
        <v>225</v>
      </c>
      <c r="D60" s="26" t="str">
        <f>VLOOKUP($C60,'[1]Sheet1 (2)'!$B$2:$D$189,3,FALSE)</f>
        <v>JEFE 4 JEFATURA DE CENTRAL HDN</v>
      </c>
    </row>
    <row r="61" spans="1:4" s="13" customFormat="1" ht="13.5">
      <c r="A61" s="17">
        <f t="shared" si="0"/>
        <v>56</v>
      </c>
      <c r="B61" s="23" t="s">
        <v>206</v>
      </c>
      <c r="C61" s="24" t="s">
        <v>20</v>
      </c>
      <c r="D61" s="26" t="str">
        <f>VLOOKUP($C61,'[1]Sheet1 (2)'!$B$2:$D$189,3,FALSE)</f>
        <v>JEFE DE CENTRAL</v>
      </c>
    </row>
    <row r="62" spans="1:4" s="12" customFormat="1" ht="13.5">
      <c r="A62" s="29">
        <f t="shared" si="0"/>
        <v>57</v>
      </c>
      <c r="B62" s="27" t="s">
        <v>60</v>
      </c>
      <c r="C62" s="28" t="s">
        <v>61</v>
      </c>
      <c r="D62" s="26" t="str">
        <f>VLOOKUP($C62,'[1]Sheet1 (2)'!$B$2:$D$189,3,FALSE)</f>
        <v>JEFE DE OPERACIÓN</v>
      </c>
    </row>
    <row r="63" spans="1:4" s="13" customFormat="1" ht="13.5">
      <c r="A63" s="29">
        <f t="shared" si="0"/>
        <v>58</v>
      </c>
      <c r="B63" s="27" t="s">
        <v>60</v>
      </c>
      <c r="C63" s="27" t="s">
        <v>173</v>
      </c>
      <c r="D63" s="26" t="str">
        <f>VLOOKUP($C63,'[1]Sheet1 (2)'!$B$2:$D$189,3,FALSE)</f>
        <v>SUPERVISOR DE OPERACIÓN</v>
      </c>
    </row>
    <row r="64" spans="1:4" s="13" customFormat="1" ht="13.5">
      <c r="A64" s="29">
        <f t="shared" si="0"/>
        <v>59</v>
      </c>
      <c r="B64" s="27" t="s">
        <v>60</v>
      </c>
      <c r="C64" s="27" t="s">
        <v>62</v>
      </c>
      <c r="D64" s="26" t="str">
        <f>VLOOKUP($C64,'[1]Sheet1 (2)'!$B$2:$D$189,3,FALSE)</f>
        <v>SUPERVISOR DE OPERACIÓN</v>
      </c>
    </row>
    <row r="65" spans="1:4" s="12" customFormat="1" ht="13.5">
      <c r="A65" s="29">
        <f t="shared" si="0"/>
        <v>60</v>
      </c>
      <c r="B65" s="27" t="s">
        <v>60</v>
      </c>
      <c r="C65" s="28" t="s">
        <v>63</v>
      </c>
      <c r="D65" s="26" t="str">
        <f>VLOOKUP($C65,'[1]Sheet1 (2)'!$B$2:$D$189,3,FALSE)</f>
        <v>SUPERVISOR DE OPERACIÓN</v>
      </c>
    </row>
    <row r="66" spans="1:4" s="13" customFormat="1" ht="13.5">
      <c r="A66" s="17">
        <f t="shared" si="0"/>
        <v>61</v>
      </c>
      <c r="B66" s="18" t="s">
        <v>60</v>
      </c>
      <c r="C66" s="18" t="s">
        <v>197</v>
      </c>
      <c r="D66" s="26" t="str">
        <f>VLOOKUP($C66,'[1]Sheet1 (2)'!$B$2:$D$189,3,FALSE)</f>
        <v>OPERADOR DEL CENTRO DE CONTROL GENERACIÓN HIDRÁULICA</v>
      </c>
    </row>
    <row r="67" spans="1:4" s="13" customFormat="1" ht="13.5">
      <c r="A67" s="17">
        <f t="shared" si="0"/>
        <v>62</v>
      </c>
      <c r="B67" s="18" t="s">
        <v>60</v>
      </c>
      <c r="C67" s="18" t="s">
        <v>54</v>
      </c>
      <c r="D67" s="26" t="str">
        <f>VLOOKUP($C67,'[1]Sheet1 (2)'!$B$2:$D$189,3,FALSE)</f>
        <v>OPERADOR DEL CENTRO DE CONTROL GENERACIÓN HIDRÁULICA</v>
      </c>
    </row>
    <row r="68" spans="1:4" s="13" customFormat="1" ht="13.5">
      <c r="A68" s="17">
        <f t="shared" si="0"/>
        <v>63</v>
      </c>
      <c r="B68" s="18" t="s">
        <v>60</v>
      </c>
      <c r="C68" s="18" t="s">
        <v>198</v>
      </c>
      <c r="D68" s="26" t="str">
        <f>VLOOKUP($C68,'[1]Sheet1 (2)'!$B$2:$D$189,3,FALSE)</f>
        <v>OPERADOR DEL CENTRO DE CONTROL GENERACIÓN HIDRÁULICA</v>
      </c>
    </row>
    <row r="69" spans="1:4" s="13" customFormat="1" ht="13.5">
      <c r="A69" s="17">
        <f t="shared" si="0"/>
        <v>64</v>
      </c>
      <c r="B69" s="18" t="s">
        <v>60</v>
      </c>
      <c r="C69" s="18" t="s">
        <v>196</v>
      </c>
      <c r="D69" s="26" t="str">
        <f>VLOOKUP($C69,'[1]Sheet1 (2)'!$B$2:$D$189,3,FALSE)</f>
        <v>OPERADOR DEL CENTRO DE CONTROL GENERACIÓN HIDRÁULICA</v>
      </c>
    </row>
    <row r="70" spans="1:4" s="13" customFormat="1" ht="13.5">
      <c r="A70" s="17">
        <f t="shared" si="0"/>
        <v>65</v>
      </c>
      <c r="B70" s="18" t="s">
        <v>60</v>
      </c>
      <c r="C70" s="18" t="s">
        <v>212</v>
      </c>
      <c r="D70" s="26" t="str">
        <f>VLOOKUP($C70,'[1]Sheet1 (2)'!$B$2:$D$189,3,FALSE)</f>
        <v>OPERADOR DE UNIDADES DE GENERACIÓN</v>
      </c>
    </row>
    <row r="71" spans="1:4" s="13" customFormat="1" ht="13.5">
      <c r="A71" s="17">
        <f t="shared" si="0"/>
        <v>66</v>
      </c>
      <c r="B71" s="18" t="s">
        <v>60</v>
      </c>
      <c r="C71" s="19" t="s">
        <v>64</v>
      </c>
      <c r="D71" s="26" t="str">
        <f>VLOOKUP($C71,'[1]Sheet1 (2)'!$B$2:$D$189,3,FALSE)</f>
        <v>OPERADOR DE UNIDADES DE GENERACIÓN</v>
      </c>
    </row>
    <row r="72" spans="1:4" s="13" customFormat="1" ht="13.5">
      <c r="A72" s="17">
        <f t="shared" si="0"/>
        <v>67</v>
      </c>
      <c r="B72" s="18" t="s">
        <v>60</v>
      </c>
      <c r="C72" s="19" t="s">
        <v>48</v>
      </c>
      <c r="D72" s="26" t="str">
        <f>VLOOKUP($C72,'[1]Sheet1 (2)'!$B$2:$D$189,3,FALSE)</f>
        <v>OPERADOR DE UNIDADES DE GENERACIÓN</v>
      </c>
    </row>
    <row r="73" spans="1:4" s="13" customFormat="1" ht="13.5">
      <c r="A73" s="17">
        <f t="shared" si="0"/>
        <v>68</v>
      </c>
      <c r="B73" s="18" t="s">
        <v>60</v>
      </c>
      <c r="C73" s="19" t="s">
        <v>65</v>
      </c>
      <c r="D73" s="26" t="str">
        <f>VLOOKUP($C73,'[1]Sheet1 (2)'!$B$2:$D$189,3,FALSE)</f>
        <v>OPERADOR DEL CENTRO DE CONTROL GENERACIÓN HIDRÁULICA</v>
      </c>
    </row>
    <row r="74" spans="1:4" s="13" customFormat="1" ht="13.5">
      <c r="A74" s="17">
        <f t="shared" si="0"/>
        <v>69</v>
      </c>
      <c r="B74" s="18" t="s">
        <v>60</v>
      </c>
      <c r="C74" s="19" t="s">
        <v>66</v>
      </c>
      <c r="D74" s="26" t="str">
        <f>VLOOKUP($C74,'[1]Sheet1 (2)'!$B$2:$D$189,3,FALSE)</f>
        <v>OPERADOR DE UNIDADES DE GENERACIÓN</v>
      </c>
    </row>
    <row r="75" spans="1:4" s="13" customFormat="1" ht="13.5">
      <c r="A75" s="17">
        <f aca="true" t="shared" si="1" ref="A75:A95">A74+1</f>
        <v>70</v>
      </c>
      <c r="B75" s="18" t="s">
        <v>60</v>
      </c>
      <c r="C75" s="19" t="s">
        <v>67</v>
      </c>
      <c r="D75" s="26" t="str">
        <f>VLOOKUP($C75,'[1]Sheet1 (2)'!$B$2:$D$189,3,FALSE)</f>
        <v>OPERADOR DE UNIDADES DE GENERACIÓN</v>
      </c>
    </row>
    <row r="76" spans="1:4" s="13" customFormat="1" ht="13.5">
      <c r="A76" s="17">
        <f t="shared" si="1"/>
        <v>71</v>
      </c>
      <c r="B76" s="18" t="s">
        <v>60</v>
      </c>
      <c r="C76" s="18" t="s">
        <v>44</v>
      </c>
      <c r="D76" s="26" t="str">
        <f>VLOOKUP($C76,'[1]Sheet1 (2)'!$B$2:$D$189,3,FALSE)</f>
        <v>SUPERVISOR DE OPERACIÓN</v>
      </c>
    </row>
    <row r="77" spans="1:4" s="13" customFormat="1" ht="13.5">
      <c r="A77" s="17">
        <f t="shared" si="1"/>
        <v>72</v>
      </c>
      <c r="B77" s="18" t="s">
        <v>60</v>
      </c>
      <c r="C77" s="18" t="s">
        <v>68</v>
      </c>
      <c r="D77" s="26" t="str">
        <f>VLOOKUP($C77,'[1]Sheet1 (2)'!$B$2:$D$189,3,FALSE)</f>
        <v>OPERADOR DEL CENTRO DE CONTROL</v>
      </c>
    </row>
    <row r="78" spans="1:4" s="13" customFormat="1" ht="13.5">
      <c r="A78" s="17">
        <f t="shared" si="1"/>
        <v>73</v>
      </c>
      <c r="B78" s="18" t="s">
        <v>60</v>
      </c>
      <c r="C78" s="18" t="s">
        <v>69</v>
      </c>
      <c r="D78" s="26" t="str">
        <f>VLOOKUP($C78,'[1]Sheet1 (2)'!$B$2:$D$189,3,FALSE)</f>
        <v>OPERADOR DEL CENTRO DE CONTROL</v>
      </c>
    </row>
    <row r="79" spans="1:4" s="13" customFormat="1" ht="13.5">
      <c r="A79" s="17">
        <f t="shared" si="1"/>
        <v>74</v>
      </c>
      <c r="B79" s="18" t="s">
        <v>60</v>
      </c>
      <c r="C79" s="18" t="s">
        <v>43</v>
      </c>
      <c r="D79" s="26" t="str">
        <f>VLOOKUP($C79,'[1]Sheet1 (2)'!$B$2:$D$189,3,FALSE)</f>
        <v>OPERADOR DEL CENTRO DE CONTROL</v>
      </c>
    </row>
    <row r="80" spans="1:4" s="13" customFormat="1" ht="13.5">
      <c r="A80" s="17">
        <f t="shared" si="1"/>
        <v>75</v>
      </c>
      <c r="B80" s="18" t="s">
        <v>60</v>
      </c>
      <c r="C80" s="18" t="s">
        <v>70</v>
      </c>
      <c r="D80" s="26" t="str">
        <f>VLOOKUP($C80,'[1]Sheet1 (2)'!$B$2:$D$189,3,FALSE)</f>
        <v>OPERADOR DEL CENTRO DE CONTROL</v>
      </c>
    </row>
    <row r="81" spans="1:4" s="13" customFormat="1" ht="13.5">
      <c r="A81" s="17">
        <f t="shared" si="1"/>
        <v>76</v>
      </c>
      <c r="B81" s="18" t="s">
        <v>60</v>
      </c>
      <c r="C81" s="18" t="s">
        <v>71</v>
      </c>
      <c r="D81" s="26" t="str">
        <f>VLOOKUP($C81,'[1]Sheet1 (2)'!$B$2:$D$189,3,FALSE)</f>
        <v>OPERADOR DE UNIDADES DE GENERACIÓN</v>
      </c>
    </row>
    <row r="82" spans="1:4" s="13" customFormat="1" ht="13.5">
      <c r="A82" s="17">
        <f t="shared" si="1"/>
        <v>77</v>
      </c>
      <c r="B82" s="18" t="s">
        <v>60</v>
      </c>
      <c r="C82" s="18" t="s">
        <v>72</v>
      </c>
      <c r="D82" s="26" t="str">
        <f>VLOOKUP($C82,'[1]Sheet1 (2)'!$B$2:$D$189,3,FALSE)</f>
        <v>OPERADOR DEL CENTRO DE CONTROL</v>
      </c>
    </row>
    <row r="83" spans="1:4" s="13" customFormat="1" ht="15" customHeight="1">
      <c r="A83" s="17">
        <f t="shared" si="1"/>
        <v>78</v>
      </c>
      <c r="B83" s="18" t="s">
        <v>60</v>
      </c>
      <c r="C83" s="19" t="s">
        <v>121</v>
      </c>
      <c r="D83" s="26" t="str">
        <f>VLOOKUP($C83,'[1]Sheet1 (2)'!$B$2:$D$189,3,FALSE)</f>
        <v>OPERADOR DE UNIDADES DE GENERACIÓN</v>
      </c>
    </row>
    <row r="84" spans="1:4" s="13" customFormat="1" ht="15" customHeight="1">
      <c r="A84" s="17">
        <f t="shared" si="1"/>
        <v>79</v>
      </c>
      <c r="B84" s="18" t="s">
        <v>60</v>
      </c>
      <c r="C84" s="19" t="s">
        <v>184</v>
      </c>
      <c r="D84" s="26" t="str">
        <f>VLOOKUP($C84,'[1]Sheet1 (2)'!$B$2:$D$189,3,FALSE)</f>
        <v>ASISTENTE DE SERVICIOS DE CAMPAMENTO</v>
      </c>
    </row>
    <row r="85" spans="1:4" s="13" customFormat="1" ht="15" customHeight="1">
      <c r="A85" s="17">
        <f t="shared" si="1"/>
        <v>80</v>
      </c>
      <c r="B85" s="18" t="s">
        <v>74</v>
      </c>
      <c r="C85" s="18" t="s">
        <v>75</v>
      </c>
      <c r="D85" s="26" t="str">
        <f>VLOOKUP($C85,'[1]Sheet1 (2)'!$B$2:$D$189,3,FALSE)</f>
        <v>JEFE DE PROGRAMACION Y CONTROL </v>
      </c>
    </row>
    <row r="86" spans="1:4" ht="15" customHeight="1">
      <c r="A86" s="17">
        <f t="shared" si="1"/>
        <v>81</v>
      </c>
      <c r="B86" s="18" t="s">
        <v>74</v>
      </c>
      <c r="C86" s="18" t="s">
        <v>76</v>
      </c>
      <c r="D86" s="26" t="str">
        <f>VLOOKUP($C86,'[1]Sheet1 (2)'!$B$2:$D$189,3,FALSE)</f>
        <v>ESPECIALISTA DE PROGRAMACION Y CONTROL</v>
      </c>
    </row>
    <row r="87" spans="1:4" ht="15" customHeight="1">
      <c r="A87" s="17">
        <f t="shared" si="1"/>
        <v>82</v>
      </c>
      <c r="B87" s="18" t="s">
        <v>74</v>
      </c>
      <c r="C87" s="19" t="s">
        <v>57</v>
      </c>
      <c r="D87" s="26" t="str">
        <f>VLOOKUP($C87,'[1]Sheet1 (2)'!$B$2:$D$189,3,FALSE)</f>
        <v>ESPECIALISTA DE PROGRAMACION Y CONTROL</v>
      </c>
    </row>
    <row r="88" spans="1:4" s="4" customFormat="1" ht="15" customHeight="1">
      <c r="A88" s="17">
        <f t="shared" si="1"/>
        <v>83</v>
      </c>
      <c r="B88" s="18" t="s">
        <v>77</v>
      </c>
      <c r="C88" s="19" t="s">
        <v>78</v>
      </c>
      <c r="D88" s="26" t="str">
        <f>VLOOKUP($C88,'[1]Sheet1 (2)'!$B$2:$D$189,3,FALSE)</f>
        <v>ESPECIALISTA TEC 5  INGENIERIA DE LA PRODUCCION</v>
      </c>
    </row>
    <row r="89" spans="1:4" s="13" customFormat="1" ht="15" customHeight="1">
      <c r="A89" s="29">
        <f t="shared" si="1"/>
        <v>84</v>
      </c>
      <c r="B89" s="27" t="s">
        <v>77</v>
      </c>
      <c r="C89" s="28" t="s">
        <v>23</v>
      </c>
      <c r="D89" s="26" t="str">
        <f>VLOOKUP($C89,'[1]Sheet1 (2)'!$B$2:$D$189,3,FALSE)</f>
        <v>ESPECIALISTA DE INGENIERIA DE LA PRODUCCIÓN DE INFRAESTRUCTURAS CIVILES GENERACIÓN HIDRÁULICA</v>
      </c>
    </row>
    <row r="90" spans="1:4" ht="15" customHeight="1">
      <c r="A90" s="29">
        <f t="shared" si="1"/>
        <v>85</v>
      </c>
      <c r="B90" s="18" t="s">
        <v>99</v>
      </c>
      <c r="C90" s="19" t="s">
        <v>100</v>
      </c>
      <c r="D90" s="26" t="str">
        <f>VLOOKUP($C90,'[1]Sheet1 (2)'!$B$2:$D$189,3,FALSE)</f>
        <v>ESPECIALISTA MEDIO AMBIENTE Y ACCION SOCIAL</v>
      </c>
    </row>
    <row r="91" spans="1:4" ht="15" customHeight="1">
      <c r="A91" s="17">
        <f t="shared" si="1"/>
        <v>86</v>
      </c>
      <c r="B91" s="18" t="s">
        <v>99</v>
      </c>
      <c r="C91" s="19" t="s">
        <v>101</v>
      </c>
      <c r="D91" s="26" t="str">
        <f>VLOOKUP($C91,'[1]Sheet1 (2)'!$B$2:$D$189,3,FALSE)</f>
        <v>JEFE DE GESTIÓN SOCIAL Y AMBIENTAL</v>
      </c>
    </row>
    <row r="92" spans="1:4" ht="15" customHeight="1">
      <c r="A92" s="17">
        <f t="shared" si="1"/>
        <v>87</v>
      </c>
      <c r="B92" s="18" t="s">
        <v>99</v>
      </c>
      <c r="C92" s="19" t="s">
        <v>102</v>
      </c>
      <c r="D92" s="26" t="str">
        <f>VLOOKUP($C92,'[1]Sheet1 (2)'!$B$2:$D$189,3,FALSE)</f>
        <v>ESPECIALISTA DE GESTION SOCIAL Y AMBIENTAL </v>
      </c>
    </row>
    <row r="93" spans="1:4" s="4" customFormat="1" ht="15" customHeight="1">
      <c r="A93" s="17">
        <f t="shared" si="1"/>
        <v>88</v>
      </c>
      <c r="B93" s="18" t="s">
        <v>99</v>
      </c>
      <c r="C93" s="19" t="s">
        <v>103</v>
      </c>
      <c r="D93" s="26" t="str">
        <f>VLOOKUP($C93,'[1]Sheet1 (2)'!$B$2:$D$189,3,FALSE)</f>
        <v>ESPECIALISTA DE GESTION SOCIAL Y AMBIENTAL </v>
      </c>
    </row>
    <row r="94" spans="1:4" ht="15" customHeight="1">
      <c r="A94" s="17">
        <f t="shared" si="1"/>
        <v>89</v>
      </c>
      <c r="B94" s="18" t="s">
        <v>99</v>
      </c>
      <c r="C94" s="19" t="s">
        <v>105</v>
      </c>
      <c r="D94" s="26" t="str">
        <f>VLOOKUP($C94,'[1]Sheet1 (2)'!$B$2:$D$189,3,FALSE)</f>
        <v>ASISTENTE DE GESTIÓN SOCIAL Y AMBIENTAL</v>
      </c>
    </row>
    <row r="95" spans="1:4" ht="15" customHeight="1">
      <c r="A95" s="17">
        <f t="shared" si="1"/>
        <v>90</v>
      </c>
      <c r="B95" s="18" t="s">
        <v>99</v>
      </c>
      <c r="C95" s="19" t="s">
        <v>202</v>
      </c>
      <c r="D95" s="26" t="str">
        <f>VLOOKUP($C95,'[1]Sheet1 (2)'!$B$2:$D$189,3,FALSE)</f>
        <v>AUXILIAR DE SERVICIOS GENERALES</v>
      </c>
    </row>
    <row r="96" spans="1:4" ht="15" customHeight="1">
      <c r="A96" s="17">
        <f>A95+1</f>
        <v>91</v>
      </c>
      <c r="B96" s="18" t="s">
        <v>99</v>
      </c>
      <c r="C96" s="19" t="s">
        <v>106</v>
      </c>
      <c r="D96" s="26" t="str">
        <f>VLOOKUP($C96,'[1]Sheet1 (2)'!$B$2:$D$189,3,FALSE)</f>
        <v>AUXILIAR DE SERVICIOS - MISCELANEOS</v>
      </c>
    </row>
    <row r="97" spans="1:4" ht="15" customHeight="1">
      <c r="A97" s="17">
        <f>A96+1</f>
        <v>92</v>
      </c>
      <c r="B97" s="18" t="s">
        <v>99</v>
      </c>
      <c r="C97" s="19" t="s">
        <v>108</v>
      </c>
      <c r="D97" s="26" t="str">
        <f>VLOOKUP($C97,'[1]Sheet1 (2)'!$B$2:$D$189,3,FALSE)</f>
        <v>AUXILIAR DE SERVICIOS - MISCELANEOS</v>
      </c>
    </row>
    <row r="98" spans="1:4" s="13" customFormat="1" ht="15" customHeight="1">
      <c r="A98" s="17">
        <f>A97+1</f>
        <v>93</v>
      </c>
      <c r="B98" s="18" t="s">
        <v>99</v>
      </c>
      <c r="C98" s="19" t="s">
        <v>109</v>
      </c>
      <c r="D98" s="26" t="str">
        <f>VLOOKUP($C98,'[1]Sheet1 (2)'!$B$2:$D$189,3,FALSE)</f>
        <v>AUXILIAR DE SERVICIOS - MISCELANEOS</v>
      </c>
    </row>
    <row r="99" spans="1:4" s="12" customFormat="1" ht="15" customHeight="1">
      <c r="A99" s="17">
        <f>A98+1</f>
        <v>94</v>
      </c>
      <c r="B99" s="18" t="s">
        <v>99</v>
      </c>
      <c r="C99" s="19" t="s">
        <v>104</v>
      </c>
      <c r="D99" s="26" t="str">
        <f>VLOOKUP($C99,'[1]Sheet1 (2)'!$B$2:$D$189,3,FALSE)</f>
        <v>ESPECIALISTA DE GESTION SOCIAL Y AMBIENTAL </v>
      </c>
    </row>
    <row r="100" spans="1:4" ht="15">
      <c r="A100" s="41" t="s">
        <v>1</v>
      </c>
      <c r="B100" s="41"/>
      <c r="C100" s="41"/>
      <c r="D100" s="41"/>
    </row>
    <row r="101" spans="1:4" s="12" customFormat="1" ht="28.5" customHeight="1">
      <c r="A101" s="41" t="s">
        <v>15</v>
      </c>
      <c r="B101" s="42"/>
      <c r="C101" s="42"/>
      <c r="D101" s="42"/>
    </row>
    <row r="102" spans="1:4" s="13" customFormat="1" ht="30.75">
      <c r="A102" s="40" t="s">
        <v>0</v>
      </c>
      <c r="B102" s="40" t="s">
        <v>11</v>
      </c>
      <c r="C102" s="40" t="s">
        <v>13</v>
      </c>
      <c r="D102" s="40" t="s">
        <v>12</v>
      </c>
    </row>
    <row r="103" spans="1:4" s="13" customFormat="1" ht="15">
      <c r="A103" s="44" t="s">
        <v>14</v>
      </c>
      <c r="B103" s="44"/>
      <c r="C103" s="44"/>
      <c r="D103" s="44"/>
    </row>
    <row r="104" spans="1:4" s="13" customFormat="1" ht="13.5">
      <c r="A104" s="45" t="s">
        <v>237</v>
      </c>
      <c r="B104" s="46"/>
      <c r="C104" s="46"/>
      <c r="D104" s="47"/>
    </row>
    <row r="105" spans="1:4" s="12" customFormat="1" ht="15">
      <c r="A105" s="44" t="s">
        <v>207</v>
      </c>
      <c r="B105" s="44"/>
      <c r="C105" s="44"/>
      <c r="D105" s="44"/>
    </row>
    <row r="106" spans="1:4" s="12" customFormat="1" ht="13.5">
      <c r="A106" s="17">
        <f>A99+1</f>
        <v>95</v>
      </c>
      <c r="B106" s="18" t="s">
        <v>99</v>
      </c>
      <c r="C106" s="19" t="s">
        <v>82</v>
      </c>
      <c r="D106" s="26" t="str">
        <f>VLOOKUP($C106,'[1]Sheet1 (2)'!$B$2:$D$189,3,FALSE)</f>
        <v>PROMOTOR DE GESTIÓN SOCIAL Y AMBIENTAL</v>
      </c>
    </row>
    <row r="107" spans="1:4" s="12" customFormat="1" ht="13.5">
      <c r="A107" s="30">
        <f>A106+1</f>
        <v>96</v>
      </c>
      <c r="B107" s="31" t="s">
        <v>17</v>
      </c>
      <c r="C107" s="32" t="s">
        <v>79</v>
      </c>
      <c r="D107" s="33" t="str">
        <f>VLOOKUP($C107,'[1]Sheet1 (2)'!$B$2:$D$189,3,FALSE)</f>
        <v>JEFE DE INGENIERIA DE MANTENIMIENTO Y PRODUCCIÓN CENTRAL HIDRAULICA (E)</v>
      </c>
    </row>
    <row r="108" spans="1:4" s="12" customFormat="1" ht="13.5">
      <c r="A108" s="17">
        <f>A107+1</f>
        <v>97</v>
      </c>
      <c r="B108" s="18" t="s">
        <v>18</v>
      </c>
      <c r="C108" s="19" t="s">
        <v>211</v>
      </c>
      <c r="D108" s="26" t="str">
        <f>VLOOKUP($C108,'[1]Sheet1 (2)'!$B$2:$D$189,3,FALSE)</f>
        <v>ESPECIALISTA JURIDICO</v>
      </c>
    </row>
    <row r="109" spans="1:4" s="12" customFormat="1" ht="13.5">
      <c r="A109" s="17">
        <f>A108+1</f>
        <v>98</v>
      </c>
      <c r="B109" s="18" t="s">
        <v>18</v>
      </c>
      <c r="C109" s="19" t="s">
        <v>235</v>
      </c>
      <c r="D109" s="26" t="str">
        <f>VLOOKUP($C109,'[1]Sheet1 (2)'!$B$2:$D$189,3,FALSE)</f>
        <v>ESPECIALISTA JURIDICO</v>
      </c>
    </row>
    <row r="110" spans="1:4" s="12" customFormat="1" ht="13.5">
      <c r="A110" s="17">
        <f>A109+1</f>
        <v>99</v>
      </c>
      <c r="B110" s="18" t="s">
        <v>18</v>
      </c>
      <c r="C110" s="19" t="s">
        <v>87</v>
      </c>
      <c r="D110" s="26" t="str">
        <f>VLOOKUP($C110,'[1]Sheet1 (2)'!$B$2:$D$189,3,FALSE)</f>
        <v>ESPECIALISTA JURÍDICO</v>
      </c>
    </row>
    <row r="111" spans="1:4" s="12" customFormat="1" ht="13.5">
      <c r="A111" s="17">
        <f>A110+1</f>
        <v>100</v>
      </c>
      <c r="B111" s="27" t="s">
        <v>18</v>
      </c>
      <c r="C111" s="28" t="s">
        <v>208</v>
      </c>
      <c r="D111" s="26" t="str">
        <f>VLOOKUP($C111,'[1]Sheet1 (2)'!$B$2:$D$189,3,FALSE)</f>
        <v>ASISTENTE DE SUBGERENCIA</v>
      </c>
    </row>
    <row r="112" spans="1:4" s="12" customFormat="1" ht="13.5">
      <c r="A112" s="17">
        <f aca="true" t="shared" si="2" ref="A112:A178">A111+1</f>
        <v>101</v>
      </c>
      <c r="B112" s="18" t="s">
        <v>80</v>
      </c>
      <c r="C112" s="19" t="s">
        <v>189</v>
      </c>
      <c r="D112" s="26" t="str">
        <f>VLOOKUP($C112,'[1]Sheet1 (2)'!$B$2:$D$189,3,FALSE)</f>
        <v>ESPECIALISTA DE CALIDAD Y PROCESOS</v>
      </c>
    </row>
    <row r="113" spans="1:4" s="12" customFormat="1" ht="13.5">
      <c r="A113" s="30">
        <f t="shared" si="2"/>
        <v>102</v>
      </c>
      <c r="B113" s="31" t="s">
        <v>80</v>
      </c>
      <c r="C113" s="32" t="s">
        <v>81</v>
      </c>
      <c r="D113" s="33" t="str">
        <f>VLOOKUP($C113,'[1]Sheet1 (2)'!$B$2:$D$189,3,FALSE)</f>
        <v>JEFE DE GESTION ORGANIZACIONAL ( E )</v>
      </c>
    </row>
    <row r="114" spans="1:4" s="12" customFormat="1" ht="13.5">
      <c r="A114" s="17">
        <f t="shared" si="2"/>
        <v>103</v>
      </c>
      <c r="B114" s="18" t="s">
        <v>80</v>
      </c>
      <c r="C114" s="19" t="s">
        <v>83</v>
      </c>
      <c r="D114" s="26" t="str">
        <f>VLOOKUP($C114,'[1]Sheet1 (2)'!$B$2:$D$189,3,FALSE)</f>
        <v>ESPECIALISTA DE CALIDAD Y PROCESOS</v>
      </c>
    </row>
    <row r="115" spans="1:4" s="12" customFormat="1" ht="13.5">
      <c r="A115" s="17">
        <f t="shared" si="2"/>
        <v>104</v>
      </c>
      <c r="B115" s="18" t="s">
        <v>84</v>
      </c>
      <c r="C115" s="19" t="s">
        <v>181</v>
      </c>
      <c r="D115" s="26" t="str">
        <f>VLOOKUP($C115,'[1]Sheet1 (2)'!$B$2:$D$189,3,FALSE)</f>
        <v>ESPECIALISTA DE HARDWARE Y SOFTWARE</v>
      </c>
    </row>
    <row r="116" spans="1:4" s="12" customFormat="1" ht="13.5">
      <c r="A116" s="17">
        <f t="shared" si="2"/>
        <v>105</v>
      </c>
      <c r="B116" s="18" t="s">
        <v>84</v>
      </c>
      <c r="C116" s="19" t="s">
        <v>85</v>
      </c>
      <c r="D116" s="26" t="str">
        <f>VLOOKUP($C116,'[1]Sheet1 (2)'!$B$2:$D$189,3,FALSE)</f>
        <v>ESPECIALISTA DE TECNOLOGIA DE LA INFORMACION Y COMUNICACION</v>
      </c>
    </row>
    <row r="117" spans="1:4" s="12" customFormat="1" ht="13.5">
      <c r="A117" s="17">
        <f t="shared" si="2"/>
        <v>106</v>
      </c>
      <c r="B117" s="18" t="s">
        <v>84</v>
      </c>
      <c r="C117" s="19" t="s">
        <v>86</v>
      </c>
      <c r="D117" s="26" t="str">
        <f>VLOOKUP($C117,'[1]Sheet1 (2)'!$B$2:$D$189,3,FALSE)</f>
        <v>ESPECIALISTA DE TECNOLOGÍA DE LA INFORMACIÓN Y COMUNICACIÓN</v>
      </c>
    </row>
    <row r="118" spans="1:4" s="12" customFormat="1" ht="13.5">
      <c r="A118" s="17">
        <f t="shared" si="2"/>
        <v>107</v>
      </c>
      <c r="B118" s="18" t="s">
        <v>84</v>
      </c>
      <c r="C118" s="19" t="s">
        <v>213</v>
      </c>
      <c r="D118" s="26" t="str">
        <f>VLOOKUP($C118,'[1]Sheet1 (2)'!$B$2:$D$189,3,FALSE)</f>
        <v>ESPECIALISTA DE TECONOLOGÍA DE INFORMACIÓN Y COMUNICACIÓN</v>
      </c>
    </row>
    <row r="119" spans="1:4" s="12" customFormat="1" ht="13.5">
      <c r="A119" s="17">
        <f t="shared" si="2"/>
        <v>108</v>
      </c>
      <c r="B119" s="18" t="s">
        <v>230</v>
      </c>
      <c r="C119" s="34" t="s">
        <v>229</v>
      </c>
      <c r="D119" s="26" t="str">
        <f>VLOOKUP($C119,'[1]Sheet1 (2)'!$B$2:$D$189,3,FALSE)</f>
        <v>ESPECIALISTA DE GESTIÓN DOCUMENTAL Y ARCHIVO</v>
      </c>
    </row>
    <row r="120" spans="1:4" s="12" customFormat="1" ht="13.5">
      <c r="A120" s="30">
        <f t="shared" si="2"/>
        <v>109</v>
      </c>
      <c r="B120" s="31" t="s">
        <v>19</v>
      </c>
      <c r="C120" s="32" t="s">
        <v>88</v>
      </c>
      <c r="D120" s="32" t="s">
        <v>231</v>
      </c>
    </row>
    <row r="121" spans="1:4" s="12" customFormat="1" ht="13.5">
      <c r="A121" s="17">
        <f t="shared" si="2"/>
        <v>110</v>
      </c>
      <c r="B121" s="18" t="s">
        <v>19</v>
      </c>
      <c r="C121" s="19" t="s">
        <v>210</v>
      </c>
      <c r="D121" s="26" t="str">
        <f>VLOOKUP($C121,'[1]Sheet1 (2)'!$B$2:$D$189,3,FALSE)</f>
        <v>JEFE FINANCIERO</v>
      </c>
    </row>
    <row r="122" spans="1:4" s="12" customFormat="1" ht="13.5">
      <c r="A122" s="29">
        <f t="shared" si="2"/>
        <v>111</v>
      </c>
      <c r="B122" s="27" t="s">
        <v>19</v>
      </c>
      <c r="C122" s="28" t="s">
        <v>199</v>
      </c>
      <c r="D122" s="26" t="str">
        <f>VLOOKUP($C122,'[1]Sheet1 (2)'!$B$2:$D$189,3,FALSE)</f>
        <v>ESPECIALISTA PRESUPUESTO</v>
      </c>
    </row>
    <row r="123" spans="1:4" s="12" customFormat="1" ht="13.5">
      <c r="A123" s="30">
        <f>A122+1</f>
        <v>112</v>
      </c>
      <c r="B123" s="31" t="s">
        <v>19</v>
      </c>
      <c r="C123" s="32" t="s">
        <v>216</v>
      </c>
      <c r="D123" s="32" t="s">
        <v>233</v>
      </c>
    </row>
    <row r="124" spans="1:4" s="12" customFormat="1" ht="13.5">
      <c r="A124" s="17">
        <f>A123+1</f>
        <v>113</v>
      </c>
      <c r="B124" s="18" t="s">
        <v>89</v>
      </c>
      <c r="C124" s="18" t="s">
        <v>92</v>
      </c>
      <c r="D124" s="26" t="str">
        <f>VLOOKUP($C124,'[1]Sheet1 (2)'!$B$2:$D$189,3,FALSE)</f>
        <v>ASISTENTE DE ADQUISICIONES </v>
      </c>
    </row>
    <row r="125" spans="1:4" s="12" customFormat="1" ht="13.5">
      <c r="A125" s="17">
        <f t="shared" si="2"/>
        <v>114</v>
      </c>
      <c r="B125" s="18" t="s">
        <v>89</v>
      </c>
      <c r="C125" s="19" t="s">
        <v>90</v>
      </c>
      <c r="D125" s="26" t="str">
        <f>VLOOKUP($C125,'[1]Sheet1 (2)'!$B$2:$D$189,3,FALSE)</f>
        <v>JEFE DE ADQUISICIONES</v>
      </c>
    </row>
    <row r="126" spans="1:4" s="12" customFormat="1" ht="13.5">
      <c r="A126" s="17">
        <f t="shared" si="2"/>
        <v>115</v>
      </c>
      <c r="B126" s="18" t="s">
        <v>89</v>
      </c>
      <c r="C126" s="19" t="s">
        <v>91</v>
      </c>
      <c r="D126" s="26" t="str">
        <f>VLOOKUP($C126,'[1]Sheet1 (2)'!$B$2:$D$189,3,FALSE)</f>
        <v>ESPECIALISTA DE ADQUISICIONES</v>
      </c>
    </row>
    <row r="127" spans="1:4" s="12" customFormat="1" ht="13.5">
      <c r="A127" s="17">
        <f t="shared" si="2"/>
        <v>116</v>
      </c>
      <c r="B127" s="18" t="s">
        <v>93</v>
      </c>
      <c r="C127" s="19" t="s">
        <v>94</v>
      </c>
      <c r="D127" s="26" t="str">
        <f>VLOOKUP($C127,'[1]Sheet1 (2)'!$B$2:$D$189,3,FALSE)</f>
        <v>JEFE DE TALENTO HUMANO</v>
      </c>
    </row>
    <row r="128" spans="1:4" s="12" customFormat="1" ht="13.5">
      <c r="A128" s="17">
        <f t="shared" si="2"/>
        <v>117</v>
      </c>
      <c r="B128" s="18" t="s">
        <v>93</v>
      </c>
      <c r="C128" s="19" t="s">
        <v>96</v>
      </c>
      <c r="D128" s="26" t="str">
        <f>VLOOKUP($C128,'[1]Sheet1 (2)'!$B$2:$D$189,3,FALSE)</f>
        <v>ESPECIALISTA DE TRABAJO SOCIAL</v>
      </c>
    </row>
    <row r="129" spans="1:4" s="12" customFormat="1" ht="13.5">
      <c r="A129" s="17">
        <f t="shared" si="2"/>
        <v>118</v>
      </c>
      <c r="B129" s="18" t="s">
        <v>93</v>
      </c>
      <c r="C129" s="19" t="s">
        <v>97</v>
      </c>
      <c r="D129" s="26" t="str">
        <f>VLOOKUP($C129,'[1]Sheet1 (2)'!$B$2:$D$189,3,FALSE)</f>
        <v>ESPECIALISTA DE TALENTO HUMANO</v>
      </c>
    </row>
    <row r="130" spans="1:4" s="12" customFormat="1" ht="13.5">
      <c r="A130" s="17">
        <f t="shared" si="2"/>
        <v>119</v>
      </c>
      <c r="B130" s="18" t="s">
        <v>93</v>
      </c>
      <c r="C130" s="19" t="s">
        <v>218</v>
      </c>
      <c r="D130" s="26" t="str">
        <f>VLOOKUP($C130,'[1]Sheet1 (2)'!$B$2:$D$189,3,FALSE)</f>
        <v>ESPECIALISTA DE TALENTO HUMANO HDN</v>
      </c>
    </row>
    <row r="131" spans="1:4" s="12" customFormat="1" ht="13.5">
      <c r="A131" s="17">
        <f t="shared" si="2"/>
        <v>120</v>
      </c>
      <c r="B131" s="18" t="s">
        <v>93</v>
      </c>
      <c r="C131" s="19" t="s">
        <v>98</v>
      </c>
      <c r="D131" s="26" t="str">
        <f>VLOOKUP($C131,'[1]Sheet1 (2)'!$B$2:$D$189,3,FALSE)</f>
        <v>ASISTENTE DE TALENTO HUMANO </v>
      </c>
    </row>
    <row r="132" spans="1:4" s="12" customFormat="1" ht="13.5">
      <c r="A132" s="17">
        <f t="shared" si="2"/>
        <v>121</v>
      </c>
      <c r="B132" s="18" t="s">
        <v>110</v>
      </c>
      <c r="C132" s="19" t="s">
        <v>203</v>
      </c>
      <c r="D132" s="26" t="str">
        <f>VLOOKUP($C132,'[1]Sheet1 (2)'!$B$2:$D$189,3,FALSE)</f>
        <v>JEFE DE SEGURIDAD Y SALUD OCUPACIONAL</v>
      </c>
    </row>
    <row r="133" spans="1:4" s="13" customFormat="1" ht="13.5">
      <c r="A133" s="17">
        <f t="shared" si="2"/>
        <v>122</v>
      </c>
      <c r="B133" s="18" t="s">
        <v>110</v>
      </c>
      <c r="C133" s="19" t="s">
        <v>111</v>
      </c>
      <c r="D133" s="26" t="str">
        <f>VLOOKUP($C133,'[1]Sheet1 (2)'!$B$2:$D$189,3,FALSE)</f>
        <v>MEDICO OCUPACIONAL</v>
      </c>
    </row>
    <row r="134" spans="1:4" s="12" customFormat="1" ht="13.5">
      <c r="A134" s="17">
        <f t="shared" si="2"/>
        <v>123</v>
      </c>
      <c r="B134" s="18" t="s">
        <v>110</v>
      </c>
      <c r="C134" s="19" t="s">
        <v>226</v>
      </c>
      <c r="D134" s="26" t="str">
        <f>VLOOKUP($C134,'[1]Sheet1 (2)'!$B$2:$D$189,3,FALSE)</f>
        <v>MEDICO</v>
      </c>
    </row>
    <row r="135" spans="1:4" s="12" customFormat="1" ht="13.5">
      <c r="A135" s="17">
        <f t="shared" si="2"/>
        <v>124</v>
      </c>
      <c r="B135" s="18" t="s">
        <v>110</v>
      </c>
      <c r="C135" s="19" t="s">
        <v>112</v>
      </c>
      <c r="D135" s="26" t="str">
        <f>VLOOKUP($C135,'[1]Sheet1 (2)'!$B$2:$D$189,3,FALSE)</f>
        <v>MEDICO</v>
      </c>
    </row>
    <row r="136" spans="1:4" s="12" customFormat="1" ht="13.5">
      <c r="A136" s="17">
        <f t="shared" si="2"/>
        <v>125</v>
      </c>
      <c r="B136" s="18" t="s">
        <v>110</v>
      </c>
      <c r="C136" s="19" t="s">
        <v>113</v>
      </c>
      <c r="D136" s="26" t="str">
        <f>VLOOKUP($C136,'[1]Sheet1 (2)'!$B$2:$D$189,3,FALSE)</f>
        <v>ESPECIALISTA DE SEGURIDAD LABORAL</v>
      </c>
    </row>
    <row r="137" spans="1:4" s="12" customFormat="1" ht="13.5">
      <c r="A137" s="17">
        <f t="shared" si="2"/>
        <v>126</v>
      </c>
      <c r="B137" s="18" t="s">
        <v>110</v>
      </c>
      <c r="C137" s="19" t="s">
        <v>224</v>
      </c>
      <c r="D137" s="26" t="str">
        <f>VLOOKUP($C137,'[1]Sheet1 (2)'!$B$2:$D$189,3,FALSE)</f>
        <v>ESPECIALISTA DE SEGURIDAD LABORAL</v>
      </c>
    </row>
    <row r="138" spans="1:4" s="12" customFormat="1" ht="13.5">
      <c r="A138" s="17">
        <f t="shared" si="2"/>
        <v>127</v>
      </c>
      <c r="B138" s="18" t="s">
        <v>110</v>
      </c>
      <c r="C138" s="19" t="s">
        <v>214</v>
      </c>
      <c r="D138" s="26" t="str">
        <f>VLOOKUP($C138,'[1]Sheet1 (2)'!$B$2:$D$189,3,FALSE)</f>
        <v>ENFERMERO</v>
      </c>
    </row>
    <row r="139" spans="1:4" s="12" customFormat="1" ht="13.5">
      <c r="A139" s="17">
        <f t="shared" si="2"/>
        <v>128</v>
      </c>
      <c r="B139" s="18" t="s">
        <v>110</v>
      </c>
      <c r="C139" s="19" t="s">
        <v>114</v>
      </c>
      <c r="D139" s="26" t="str">
        <f>VLOOKUP($C139,'[1]Sheet1 (2)'!$B$2:$D$189,3,FALSE)</f>
        <v>ENFERMERO</v>
      </c>
    </row>
    <row r="140" spans="1:4" s="12" customFormat="1" ht="13.5">
      <c r="A140" s="17">
        <f t="shared" si="2"/>
        <v>129</v>
      </c>
      <c r="B140" s="18" t="s">
        <v>110</v>
      </c>
      <c r="C140" s="19" t="s">
        <v>115</v>
      </c>
      <c r="D140" s="26" t="str">
        <f>VLOOKUP($C140,'[1]Sheet1 (2)'!$B$2:$D$189,3,FALSE)</f>
        <v>ENFERMERO</v>
      </c>
    </row>
    <row r="141" spans="1:4" s="12" customFormat="1" ht="13.5">
      <c r="A141" s="17">
        <f t="shared" si="2"/>
        <v>130</v>
      </c>
      <c r="B141" s="18" t="s">
        <v>116</v>
      </c>
      <c r="C141" s="19" t="s">
        <v>117</v>
      </c>
      <c r="D141" s="26" t="str">
        <f>VLOOKUP($C141,'[1]Sheet1 (2)'!$B$2:$D$189,3,FALSE)</f>
        <v>ESPECIALISTA DE COMUNICACIÓN</v>
      </c>
    </row>
    <row r="142" spans="1:4" s="12" customFormat="1" ht="13.5">
      <c r="A142" s="17">
        <f t="shared" si="2"/>
        <v>131</v>
      </c>
      <c r="B142" s="18" t="s">
        <v>16</v>
      </c>
      <c r="C142" s="19" t="s">
        <v>118</v>
      </c>
      <c r="D142" s="26" t="str">
        <f>VLOOKUP($C142,'[1]Sheet1 (2)'!$B$2:$D$189,3,FALSE)</f>
        <v>ASISTENTE DE GERENCIA</v>
      </c>
    </row>
    <row r="143" spans="1:4" s="12" customFormat="1" ht="13.5">
      <c r="A143" s="17">
        <f t="shared" si="2"/>
        <v>132</v>
      </c>
      <c r="B143" s="18" t="s">
        <v>119</v>
      </c>
      <c r="C143" s="19" t="s">
        <v>190</v>
      </c>
      <c r="D143" s="26" t="str">
        <f>VLOOKUP($C143,'[1]Sheet1 (2)'!$B$2:$D$189,3,FALSE)</f>
        <v>ESPECIALISTA DE  BODEGA E INVENTARIOS</v>
      </c>
    </row>
    <row r="144" spans="1:4" s="12" customFormat="1" ht="13.5">
      <c r="A144" s="17">
        <f t="shared" si="2"/>
        <v>133</v>
      </c>
      <c r="B144" s="18" t="s">
        <v>119</v>
      </c>
      <c r="C144" s="19" t="s">
        <v>120</v>
      </c>
      <c r="D144" s="26" t="str">
        <f>VLOOKUP($C144,'[1]Sheet1 (2)'!$B$2:$D$189,3,FALSE)</f>
        <v>ESPECIALISTA DE BODEGA E INVENTARIOS</v>
      </c>
    </row>
    <row r="145" spans="1:4" s="12" customFormat="1" ht="13.5">
      <c r="A145" s="17">
        <f t="shared" si="2"/>
        <v>134</v>
      </c>
      <c r="B145" s="18" t="s">
        <v>119</v>
      </c>
      <c r="C145" s="34" t="s">
        <v>228</v>
      </c>
      <c r="D145" s="26" t="str">
        <f>VLOOKUP($C145,'[1]Sheet1 (2)'!$B$2:$D$189,3,FALSE)</f>
        <v>ASISTENTE DE BODEGA E INVENTARIOS</v>
      </c>
    </row>
    <row r="146" spans="1:4" s="12" customFormat="1" ht="13.5">
      <c r="A146" s="17">
        <f t="shared" si="2"/>
        <v>135</v>
      </c>
      <c r="B146" s="18" t="s">
        <v>119</v>
      </c>
      <c r="C146" s="19" t="s">
        <v>122</v>
      </c>
      <c r="D146" s="26" t="str">
        <f>VLOOKUP($C146,'[1]Sheet1 (2)'!$B$2:$D$189,3,FALSE)</f>
        <v>ASISTENTE DE BODEGA E INVENTARIOS</v>
      </c>
    </row>
    <row r="147" spans="1:4" s="12" customFormat="1" ht="13.5">
      <c r="A147" s="17">
        <f t="shared" si="2"/>
        <v>136</v>
      </c>
      <c r="B147" s="18" t="s">
        <v>119</v>
      </c>
      <c r="C147" s="19" t="s">
        <v>182</v>
      </c>
      <c r="D147" s="26" t="str">
        <f>VLOOKUP($C147,'[1]Sheet1 (2)'!$B$2:$D$189,3,FALSE)</f>
        <v>ASISTENTE DE BODEGA E INVENTARIOS</v>
      </c>
    </row>
    <row r="148" spans="1:4" s="12" customFormat="1" ht="13.5">
      <c r="A148" s="17">
        <f t="shared" si="2"/>
        <v>137</v>
      </c>
      <c r="B148" s="18" t="s">
        <v>119</v>
      </c>
      <c r="C148" s="19" t="s">
        <v>123</v>
      </c>
      <c r="D148" s="26" t="str">
        <f>VLOOKUP($C148,'[1]Sheet1 (2)'!$B$2:$D$189,3,FALSE)</f>
        <v>ASISTENTE DE BODEGA E INVENTRAIOS</v>
      </c>
    </row>
    <row r="149" spans="1:4" s="16" customFormat="1" ht="13.5">
      <c r="A149" s="17">
        <f t="shared" si="2"/>
        <v>138</v>
      </c>
      <c r="B149" s="18" t="s">
        <v>119</v>
      </c>
      <c r="C149" s="19" t="s">
        <v>124</v>
      </c>
      <c r="D149" s="26" t="str">
        <f>VLOOKUP($C149,'[1]Sheet1 (2)'!$B$2:$D$189,3,FALSE)</f>
        <v>ASISTENTE DE BODEGA E INVENTARIOS</v>
      </c>
    </row>
    <row r="150" spans="1:4" s="12" customFormat="1" ht="13.5">
      <c r="A150" s="17">
        <f t="shared" si="2"/>
        <v>139</v>
      </c>
      <c r="B150" s="18" t="s">
        <v>119</v>
      </c>
      <c r="C150" s="19" t="s">
        <v>125</v>
      </c>
      <c r="D150" s="26" t="str">
        <f>VLOOKUP($C150,'[1]Sheet1 (2)'!$B$2:$D$189,3,FALSE)</f>
        <v>ASISTENTE DE BODEGA E INVENTARIOS</v>
      </c>
    </row>
    <row r="151" spans="1:6" s="12" customFormat="1" ht="13.5">
      <c r="A151" s="17">
        <f t="shared" si="2"/>
        <v>140</v>
      </c>
      <c r="B151" s="18" t="s">
        <v>126</v>
      </c>
      <c r="C151" s="19" t="s">
        <v>127</v>
      </c>
      <c r="D151" s="26" t="str">
        <f>VLOOKUP($C151,'[1]Sheet1 (2)'!$B$2:$D$189,3,FALSE)</f>
        <v>JEFE ADMINISTRATIVO</v>
      </c>
      <c r="E151" s="13"/>
      <c r="F151" s="14"/>
    </row>
    <row r="152" spans="1:4" s="12" customFormat="1" ht="13.5">
      <c r="A152" s="17">
        <f t="shared" si="2"/>
        <v>141</v>
      </c>
      <c r="B152" s="18" t="s">
        <v>126</v>
      </c>
      <c r="C152" s="19" t="s">
        <v>128</v>
      </c>
      <c r="D152" s="26" t="str">
        <f>VLOOKUP($C152,'[1]Sheet1 (2)'!$B$2:$D$189,3,FALSE)</f>
        <v>ESPECIALISTA DE SERVICIOS GENERALES</v>
      </c>
    </row>
    <row r="153" spans="1:4" s="12" customFormat="1" ht="13.5">
      <c r="A153" s="17">
        <f t="shared" si="2"/>
        <v>142</v>
      </c>
      <c r="B153" s="18" t="s">
        <v>126</v>
      </c>
      <c r="C153" s="19" t="s">
        <v>171</v>
      </c>
      <c r="D153" s="26" t="str">
        <f>VLOOKUP($C153,'[1]Sheet1 (2)'!$B$2:$D$189,3,FALSE)</f>
        <v>ESPECIALISTA DE SEGUROS Y RIESGOS</v>
      </c>
    </row>
    <row r="154" spans="1:4" s="12" customFormat="1" ht="13.5">
      <c r="A154" s="17">
        <f t="shared" si="2"/>
        <v>143</v>
      </c>
      <c r="B154" s="18" t="s">
        <v>126</v>
      </c>
      <c r="C154" s="19" t="s">
        <v>129</v>
      </c>
      <c r="D154" s="26" t="str">
        <f>VLOOKUP($C154,'[1]Sheet1 (2)'!$B$2:$D$189,3,FALSE)</f>
        <v>ESPECIALISTA DE SERVICIOS GENERALES</v>
      </c>
    </row>
    <row r="155" spans="1:4" s="12" customFormat="1" ht="13.5">
      <c r="A155" s="17">
        <f t="shared" si="2"/>
        <v>144</v>
      </c>
      <c r="B155" s="18" t="s">
        <v>126</v>
      </c>
      <c r="C155" s="19" t="s">
        <v>152</v>
      </c>
      <c r="D155" s="26" t="str">
        <f>VLOOKUP($C155,'[1]Sheet1 (2)'!$B$2:$D$189,3,FALSE)</f>
        <v>ASISTENTE DE SERVICIOS DE CAMPAMENTO</v>
      </c>
    </row>
    <row r="156" spans="1:4" s="12" customFormat="1" ht="13.5">
      <c r="A156" s="17">
        <f t="shared" si="2"/>
        <v>145</v>
      </c>
      <c r="B156" s="18" t="s">
        <v>126</v>
      </c>
      <c r="C156" s="19" t="s">
        <v>191</v>
      </c>
      <c r="D156" s="26" t="str">
        <f>VLOOKUP($C156,'[1]Sheet1 (2)'!$B$2:$D$189,3,FALSE)</f>
        <v>ASISTENTE ADMINISTRATIVO </v>
      </c>
    </row>
    <row r="157" spans="1:4" s="12" customFormat="1" ht="13.5">
      <c r="A157" s="17">
        <f t="shared" si="2"/>
        <v>146</v>
      </c>
      <c r="B157" s="18" t="s">
        <v>126</v>
      </c>
      <c r="C157" s="19" t="s">
        <v>130</v>
      </c>
      <c r="D157" s="26" t="str">
        <f>VLOOKUP($C157,'[1]Sheet1 (2)'!$B$2:$D$189,3,FALSE)</f>
        <v>ASISTENTE ADMINISTRATIVO</v>
      </c>
    </row>
    <row r="158" spans="1:4" s="12" customFormat="1" ht="13.5">
      <c r="A158" s="17">
        <f t="shared" si="2"/>
        <v>147</v>
      </c>
      <c r="B158" s="18" t="s">
        <v>126</v>
      </c>
      <c r="C158" s="19" t="s">
        <v>131</v>
      </c>
      <c r="D158" s="26" t="str">
        <f>VLOOKUP($C158,'[1]Sheet1 (2)'!$B$2:$D$189,3,FALSE)</f>
        <v>ASISTENTE ADMINISTRATIVO</v>
      </c>
    </row>
    <row r="159" spans="1:4" s="12" customFormat="1" ht="13.5">
      <c r="A159" s="17">
        <f t="shared" si="2"/>
        <v>148</v>
      </c>
      <c r="B159" s="18" t="s">
        <v>126</v>
      </c>
      <c r="C159" s="19" t="s">
        <v>133</v>
      </c>
      <c r="D159" s="26" t="str">
        <f>VLOOKUP($C159,'[1]Sheet1 (2)'!$B$2:$D$189,3,FALSE)</f>
        <v>AUXILIAR DE SERVICIOS GENERALES </v>
      </c>
    </row>
    <row r="160" spans="1:4" s="12" customFormat="1" ht="13.5">
      <c r="A160" s="30">
        <f t="shared" si="2"/>
        <v>149</v>
      </c>
      <c r="B160" s="31" t="s">
        <v>126</v>
      </c>
      <c r="C160" s="32" t="s">
        <v>134</v>
      </c>
      <c r="D160" s="32" t="s">
        <v>234</v>
      </c>
    </row>
    <row r="161" spans="1:4" s="12" customFormat="1" ht="13.5">
      <c r="A161" s="17">
        <f t="shared" si="2"/>
        <v>150</v>
      </c>
      <c r="B161" s="18" t="s">
        <v>126</v>
      </c>
      <c r="C161" s="19" t="s">
        <v>135</v>
      </c>
      <c r="D161" s="26" t="str">
        <f>VLOOKUP($C161,'[1]Sheet1 (2)'!$B$2:$D$189,3,FALSE)</f>
        <v>ASISTENTE ADMINISTRATIVO</v>
      </c>
    </row>
    <row r="162" spans="1:4" s="12" customFormat="1" ht="13.5">
      <c r="A162" s="17">
        <f t="shared" si="2"/>
        <v>151</v>
      </c>
      <c r="B162" s="18" t="s">
        <v>126</v>
      </c>
      <c r="C162" s="19" t="s">
        <v>136</v>
      </c>
      <c r="D162" s="26" t="str">
        <f>VLOOKUP($C162,'[1]Sheet1 (2)'!$B$2:$D$189,3,FALSE)</f>
        <v>AUXILIAR DE SERVICIOS GENERALES</v>
      </c>
    </row>
    <row r="163" spans="1:4" s="12" customFormat="1" ht="13.5">
      <c r="A163" s="17">
        <f t="shared" si="2"/>
        <v>152</v>
      </c>
      <c r="B163" s="18" t="s">
        <v>126</v>
      </c>
      <c r="C163" s="19" t="s">
        <v>137</v>
      </c>
      <c r="D163" s="26" t="str">
        <f>VLOOKUP($C163,'[1]Sheet1 (2)'!$B$2:$D$189,3,FALSE)</f>
        <v>AUXILIAR DE SERVICIOS GENERALES</v>
      </c>
    </row>
    <row r="164" spans="1:4" s="12" customFormat="1" ht="13.5">
      <c r="A164" s="17">
        <f t="shared" si="2"/>
        <v>153</v>
      </c>
      <c r="B164" s="18" t="s">
        <v>126</v>
      </c>
      <c r="C164" s="19" t="s">
        <v>138</v>
      </c>
      <c r="D164" s="26" t="str">
        <f>VLOOKUP($C164,'[1]Sheet1 (2)'!$B$2:$D$189,3,FALSE)</f>
        <v>AUXILIAR DE SERVICIOS - MISCELANEOS</v>
      </c>
    </row>
    <row r="165" spans="1:4" s="12" customFormat="1" ht="13.5">
      <c r="A165" s="17">
        <f t="shared" si="2"/>
        <v>154</v>
      </c>
      <c r="B165" s="18" t="s">
        <v>126</v>
      </c>
      <c r="C165" s="19" t="s">
        <v>139</v>
      </c>
      <c r="D165" s="26" t="str">
        <f>VLOOKUP($C165,'[1]Sheet1 (2)'!$B$2:$D$189,3,FALSE)</f>
        <v>AUXILIAR DE SERVICIOS GENERALES</v>
      </c>
    </row>
    <row r="166" spans="1:4" s="12" customFormat="1" ht="13.5">
      <c r="A166" s="17">
        <f t="shared" si="2"/>
        <v>155</v>
      </c>
      <c r="B166" s="18" t="s">
        <v>126</v>
      </c>
      <c r="C166" s="19" t="s">
        <v>140</v>
      </c>
      <c r="D166" s="26" t="str">
        <f>VLOOKUP($C166,'[1]Sheet1 (2)'!$B$2:$D$189,3,FALSE)</f>
        <v>AUXILIAR DE SERVICIOS GENERALES</v>
      </c>
    </row>
    <row r="167" spans="1:4" s="12" customFormat="1" ht="13.5">
      <c r="A167" s="17">
        <f t="shared" si="2"/>
        <v>156</v>
      </c>
      <c r="B167" s="18" t="s">
        <v>126</v>
      </c>
      <c r="C167" s="19" t="s">
        <v>141</v>
      </c>
      <c r="D167" s="26" t="str">
        <f>VLOOKUP($C167,'[1]Sheet1 (2)'!$B$2:$D$189,3,FALSE)</f>
        <v>AUXILIAR DE SERVICIOS GENERALES</v>
      </c>
    </row>
    <row r="168" spans="1:4" s="12" customFormat="1" ht="13.5">
      <c r="A168" s="17">
        <f t="shared" si="2"/>
        <v>157</v>
      </c>
      <c r="B168" s="18" t="s">
        <v>126</v>
      </c>
      <c r="C168" s="19" t="s">
        <v>236</v>
      </c>
      <c r="D168" s="26" t="str">
        <f>VLOOKUP($C168,'[1]Sheet1 (2)'!$B$2:$D$189,3,FALSE)</f>
        <v>AUXILIAR DE SERVICIOS GENERALES</v>
      </c>
    </row>
    <row r="169" spans="1:4" ht="13.5">
      <c r="A169" s="17">
        <f t="shared" si="2"/>
        <v>158</v>
      </c>
      <c r="B169" s="18" t="s">
        <v>126</v>
      </c>
      <c r="C169" s="19" t="s">
        <v>142</v>
      </c>
      <c r="D169" s="26" t="str">
        <f>VLOOKUP($C169,'[1]Sheet1 (2)'!$B$2:$D$189,3,FALSE)</f>
        <v>AUXILIAR DE SERVICIOS GENERALES</v>
      </c>
    </row>
    <row r="170" spans="1:4" ht="13.5">
      <c r="A170" s="17">
        <f t="shared" si="2"/>
        <v>159</v>
      </c>
      <c r="B170" s="18" t="s">
        <v>126</v>
      </c>
      <c r="C170" s="19" t="s">
        <v>143</v>
      </c>
      <c r="D170" s="26" t="str">
        <f>VLOOKUP($C170,'[1]Sheet1 (2)'!$B$2:$D$189,3,FALSE)</f>
        <v>AUXILIAR DE SERVICIOS GENERALES</v>
      </c>
    </row>
    <row r="171" spans="1:4" s="4" customFormat="1" ht="13.5">
      <c r="A171" s="17">
        <f t="shared" si="2"/>
        <v>160</v>
      </c>
      <c r="B171" s="18" t="s">
        <v>126</v>
      </c>
      <c r="C171" s="19" t="s">
        <v>185</v>
      </c>
      <c r="D171" s="26" t="str">
        <f>VLOOKUP($C171,'[1]Sheet1 (2)'!$B$2:$D$189,3,FALSE)</f>
        <v>AUXILIAR DE SERVICIOS GENERALES</v>
      </c>
    </row>
    <row r="172" spans="1:4" ht="13.5">
      <c r="A172" s="17">
        <f t="shared" si="2"/>
        <v>161</v>
      </c>
      <c r="B172" s="18" t="s">
        <v>126</v>
      </c>
      <c r="C172" s="19" t="s">
        <v>144</v>
      </c>
      <c r="D172" s="26" t="str">
        <f>VLOOKUP($C172,'[1]Sheet1 (2)'!$B$2:$D$189,3,FALSE)</f>
        <v>AUXILIAR DE SERVICIOS</v>
      </c>
    </row>
    <row r="173" spans="1:4" ht="13.5">
      <c r="A173" s="17">
        <f t="shared" si="2"/>
        <v>162</v>
      </c>
      <c r="B173" s="18" t="s">
        <v>126</v>
      </c>
      <c r="C173" s="19" t="s">
        <v>145</v>
      </c>
      <c r="D173" s="26" t="str">
        <f>VLOOKUP($C173,'[1]Sheet1 (2)'!$B$2:$D$189,3,FALSE)</f>
        <v>AUXILIAR DE SERVICIOS</v>
      </c>
    </row>
    <row r="174" spans="1:4" ht="13.5">
      <c r="A174" s="17">
        <f t="shared" si="2"/>
        <v>163</v>
      </c>
      <c r="B174" s="18" t="s">
        <v>126</v>
      </c>
      <c r="C174" s="19" t="s">
        <v>146</v>
      </c>
      <c r="D174" s="26" t="str">
        <f>VLOOKUP($C174,'[1]Sheet1 (2)'!$B$2:$D$189,3,FALSE)</f>
        <v>AUXILIAR DE SERVICIOS</v>
      </c>
    </row>
    <row r="175" spans="1:4" s="4" customFormat="1" ht="13.5">
      <c r="A175" s="17">
        <f t="shared" si="2"/>
        <v>164</v>
      </c>
      <c r="B175" s="18" t="s">
        <v>126</v>
      </c>
      <c r="C175" s="19" t="s">
        <v>147</v>
      </c>
      <c r="D175" s="26" t="str">
        <f>VLOOKUP($C175,'[1]Sheet1 (2)'!$B$2:$D$189,3,FALSE)</f>
        <v>AUXILIAR DE SERVICIOS - MISCELANEO</v>
      </c>
    </row>
    <row r="176" spans="1:4" ht="13.5">
      <c r="A176" s="17">
        <f t="shared" si="2"/>
        <v>165</v>
      </c>
      <c r="B176" s="18" t="s">
        <v>126</v>
      </c>
      <c r="C176" s="19" t="s">
        <v>148</v>
      </c>
      <c r="D176" s="26" t="str">
        <f>VLOOKUP($C176,'[1]Sheet1 (2)'!$B$2:$D$189,3,FALSE)</f>
        <v>AUXILIAR DE SERVICIOS - MISCELANEOS </v>
      </c>
    </row>
    <row r="177" spans="1:4" ht="13.5">
      <c r="A177" s="17">
        <f t="shared" si="2"/>
        <v>166</v>
      </c>
      <c r="B177" s="18" t="s">
        <v>126</v>
      </c>
      <c r="C177" s="19" t="s">
        <v>149</v>
      </c>
      <c r="D177" s="26" t="str">
        <f>VLOOKUP($C177,'[1]Sheet1 (2)'!$B$2:$D$189,3,FALSE)</f>
        <v>AUXILIAR DE SERVICIOS - MISCELANEOS</v>
      </c>
    </row>
    <row r="178" spans="1:4" s="12" customFormat="1" ht="13.5">
      <c r="A178" s="17">
        <f t="shared" si="2"/>
        <v>167</v>
      </c>
      <c r="B178" s="18" t="s">
        <v>126</v>
      </c>
      <c r="C178" s="19" t="s">
        <v>150</v>
      </c>
      <c r="D178" s="26" t="str">
        <f>VLOOKUP($C178,'[1]Sheet1 (2)'!$B$2:$D$189,3,FALSE)</f>
        <v>AUXILIAR DE SERVICIOS - MISCELANEOS</v>
      </c>
    </row>
    <row r="179" spans="1:4" ht="13.5">
      <c r="A179" s="17">
        <f aca="true" t="shared" si="3" ref="A179:A199">A178+1</f>
        <v>168</v>
      </c>
      <c r="B179" s="18" t="s">
        <v>126</v>
      </c>
      <c r="C179" s="19" t="s">
        <v>151</v>
      </c>
      <c r="D179" s="26" t="str">
        <f>VLOOKUP($C179,'[1]Sheet1 (2)'!$B$2:$D$189,3,FALSE)</f>
        <v>AUXILIAR DE SERVICIOS - MISCELANEOS</v>
      </c>
    </row>
    <row r="180" spans="1:4" ht="13.5">
      <c r="A180" s="17">
        <f t="shared" si="3"/>
        <v>169</v>
      </c>
      <c r="B180" s="18" t="s">
        <v>126</v>
      </c>
      <c r="C180" s="19" t="s">
        <v>177</v>
      </c>
      <c r="D180" s="26" t="str">
        <f>VLOOKUP($C180,'[1]Sheet1 (2)'!$B$2:$D$189,3,FALSE)</f>
        <v>AUXILIAR DE SERVICIOS - MISCELANEOS</v>
      </c>
    </row>
    <row r="181" spans="1:4" s="12" customFormat="1" ht="13.5">
      <c r="A181" s="17">
        <f t="shared" si="3"/>
        <v>170</v>
      </c>
      <c r="B181" s="18" t="s">
        <v>126</v>
      </c>
      <c r="C181" s="19" t="s">
        <v>153</v>
      </c>
      <c r="D181" s="26" t="str">
        <f>VLOOKUP($C181,'[1]Sheet1 (2)'!$B$2:$D$189,3,FALSE)</f>
        <v>AUXILIAR DE SERVICIOS - MISCELANEOS</v>
      </c>
    </row>
    <row r="182" spans="1:4" s="12" customFormat="1" ht="13.5">
      <c r="A182" s="17">
        <f t="shared" si="3"/>
        <v>171</v>
      </c>
      <c r="B182" s="18" t="s">
        <v>126</v>
      </c>
      <c r="C182" s="19" t="s">
        <v>154</v>
      </c>
      <c r="D182" s="26" t="str">
        <f>VLOOKUP($C182,'[1]Sheet1 (2)'!$B$2:$D$189,3,FALSE)</f>
        <v>AUXILIAR DE SERVICIOS - MISCELANEOS</v>
      </c>
    </row>
    <row r="183" spans="1:4" s="12" customFormat="1" ht="13.5">
      <c r="A183" s="17">
        <f t="shared" si="3"/>
        <v>172</v>
      </c>
      <c r="B183" s="18" t="s">
        <v>126</v>
      </c>
      <c r="C183" s="19" t="s">
        <v>155</v>
      </c>
      <c r="D183" s="26" t="str">
        <f>VLOOKUP($C183,'[1]Sheet1 (2)'!$B$2:$D$189,3,FALSE)</f>
        <v>AUXILIAR DE SERVICIOS - MISCELANEOS</v>
      </c>
    </row>
    <row r="184" spans="1:4" s="12" customFormat="1" ht="13.5">
      <c r="A184" s="17">
        <f t="shared" si="3"/>
        <v>173</v>
      </c>
      <c r="B184" s="18" t="s">
        <v>126</v>
      </c>
      <c r="C184" s="19" t="s">
        <v>192</v>
      </c>
      <c r="D184" s="26" t="str">
        <f>VLOOKUP($C184,'[1]Sheet1 (2)'!$B$2:$D$189,3,FALSE)</f>
        <v>AUXILIAR DE SERVICIOS - MISCELANEOS</v>
      </c>
    </row>
    <row r="185" spans="1:4" s="12" customFormat="1" ht="13.5">
      <c r="A185" s="17">
        <f t="shared" si="3"/>
        <v>174</v>
      </c>
      <c r="B185" s="18" t="s">
        <v>126</v>
      </c>
      <c r="C185" s="19" t="s">
        <v>156</v>
      </c>
      <c r="D185" s="26" t="str">
        <f>VLOOKUP($C185,'[1]Sheet1 (2)'!$B$2:$D$189,3,FALSE)</f>
        <v>AUXILIAR DE SERVICIOS - MISCELANEOS </v>
      </c>
    </row>
    <row r="186" spans="1:4" s="12" customFormat="1" ht="13.5">
      <c r="A186" s="17">
        <f t="shared" si="3"/>
        <v>175</v>
      </c>
      <c r="B186" s="18" t="s">
        <v>126</v>
      </c>
      <c r="C186" s="19" t="s">
        <v>157</v>
      </c>
      <c r="D186" s="26" t="str">
        <f>VLOOKUP($C186,'[1]Sheet1 (2)'!$B$2:$D$189,3,FALSE)</f>
        <v>AUXILIAR DE SERVICIOS - MISCELANEOS </v>
      </c>
    </row>
    <row r="187" spans="1:4" s="12" customFormat="1" ht="13.5">
      <c r="A187" s="17">
        <f t="shared" si="3"/>
        <v>176</v>
      </c>
      <c r="B187" s="18" t="s">
        <v>126</v>
      </c>
      <c r="C187" s="19" t="s">
        <v>158</v>
      </c>
      <c r="D187" s="26" t="str">
        <f>VLOOKUP($C187,'[1]Sheet1 (2)'!$B$2:$D$189,3,FALSE)</f>
        <v>AUXILIAR DE SERVICIOS - MISCELANEOS</v>
      </c>
    </row>
    <row r="188" spans="1:4" s="12" customFormat="1" ht="15" customHeight="1">
      <c r="A188" s="17">
        <f t="shared" si="3"/>
        <v>177</v>
      </c>
      <c r="B188" s="18" t="s">
        <v>126</v>
      </c>
      <c r="C188" s="19" t="s">
        <v>159</v>
      </c>
      <c r="D188" s="26" t="str">
        <f>VLOOKUP($C188,'[1]Sheet1 (2)'!$B$2:$D$189,3,FALSE)</f>
        <v>AUXILIAR DE SERVICIOS - MISCELANEOS</v>
      </c>
    </row>
    <row r="189" spans="1:4" s="12" customFormat="1" ht="15" customHeight="1">
      <c r="A189" s="17">
        <f t="shared" si="3"/>
        <v>178</v>
      </c>
      <c r="B189" s="18" t="s">
        <v>126</v>
      </c>
      <c r="C189" s="19" t="s">
        <v>160</v>
      </c>
      <c r="D189" s="26" t="str">
        <f>VLOOKUP($C189,'[1]Sheet1 (2)'!$B$2:$D$189,3,FALSE)</f>
        <v>AUXILIAR DE SERVICIOS - MISCELANEOS</v>
      </c>
    </row>
    <row r="190" spans="1:4" s="12" customFormat="1" ht="15" customHeight="1">
      <c r="A190" s="17">
        <f t="shared" si="3"/>
        <v>179</v>
      </c>
      <c r="B190" s="18" t="s">
        <v>126</v>
      </c>
      <c r="C190" s="19" t="s">
        <v>161</v>
      </c>
      <c r="D190" s="26" t="str">
        <f>VLOOKUP($C190,'[1]Sheet1 (2)'!$B$2:$D$189,3,FALSE)</f>
        <v>AUXILIAR DE SERVICIOS - MISCELANEOS</v>
      </c>
    </row>
    <row r="191" spans="1:4" ht="15" customHeight="1">
      <c r="A191" s="17">
        <f t="shared" si="3"/>
        <v>180</v>
      </c>
      <c r="B191" s="18" t="s">
        <v>126</v>
      </c>
      <c r="C191" s="19" t="s">
        <v>162</v>
      </c>
      <c r="D191" s="26" t="str">
        <f>VLOOKUP($C191,'[1]Sheet1 (2)'!$B$2:$D$189,3,FALSE)</f>
        <v>ASISTENTE ADMINISTRATIVO</v>
      </c>
    </row>
    <row r="192" spans="1:4" ht="15" customHeight="1">
      <c r="A192" s="36">
        <f>A191+1</f>
        <v>181</v>
      </c>
      <c r="B192" s="37" t="s">
        <v>126</v>
      </c>
      <c r="C192" s="38" t="s">
        <v>163</v>
      </c>
      <c r="D192" s="39" t="str">
        <f>VLOOKUP($C192,'[1]Sheet1 (2)'!$B$2:$D$189,3,FALSE)</f>
        <v>AUXILIAR DE SERVICIOS - MISCELANEOS</v>
      </c>
    </row>
    <row r="193" spans="1:4" ht="13.5" customHeight="1">
      <c r="A193" s="17">
        <f t="shared" si="3"/>
        <v>182</v>
      </c>
      <c r="B193" s="18" t="s">
        <v>126</v>
      </c>
      <c r="C193" s="19" t="s">
        <v>164</v>
      </c>
      <c r="D193" s="26" t="str">
        <f>VLOOKUP($C193,'[1]Sheet1 (2)'!$B$2:$D$189,3,FALSE)</f>
        <v>AUXILIAR DE SERVICIOS - MISCELANEOS</v>
      </c>
    </row>
    <row r="194" spans="1:4" ht="13.5">
      <c r="A194" s="17">
        <f t="shared" si="3"/>
        <v>183</v>
      </c>
      <c r="B194" s="18" t="s">
        <v>126</v>
      </c>
      <c r="C194" s="19" t="s">
        <v>165</v>
      </c>
      <c r="D194" s="26" t="str">
        <f>VLOOKUP($C194,'[1]Sheet1 (2)'!$B$2:$D$189,3,FALSE)</f>
        <v>AUXILIAR DE SERVICIOS - MISCELANEOS</v>
      </c>
    </row>
    <row r="195" spans="1:4" ht="13.5">
      <c r="A195" s="17">
        <f t="shared" si="3"/>
        <v>184</v>
      </c>
      <c r="B195" s="18" t="s">
        <v>126</v>
      </c>
      <c r="C195" s="19" t="s">
        <v>176</v>
      </c>
      <c r="D195" s="26" t="str">
        <f>VLOOKUP($C195,'[1]Sheet1 (2)'!$B$2:$D$189,3,FALSE)</f>
        <v>ASISTENTE ADMINISTRATIVO</v>
      </c>
    </row>
    <row r="196" spans="1:4" ht="13.5">
      <c r="A196" s="17">
        <f t="shared" si="3"/>
        <v>185</v>
      </c>
      <c r="B196" s="18" t="s">
        <v>126</v>
      </c>
      <c r="C196" s="19" t="s">
        <v>166</v>
      </c>
      <c r="D196" s="26" t="str">
        <f>VLOOKUP($C196,'[1]Sheet1 (2)'!$B$2:$D$189,3,FALSE)</f>
        <v>ASISTENTE DE SERVICIOS DE CAMPAMENTO</v>
      </c>
    </row>
    <row r="197" spans="1:4" ht="13.5">
      <c r="A197" s="17">
        <f t="shared" si="3"/>
        <v>186</v>
      </c>
      <c r="B197" s="18" t="s">
        <v>126</v>
      </c>
      <c r="C197" s="19" t="s">
        <v>167</v>
      </c>
      <c r="D197" s="26" t="str">
        <f>VLOOKUP($C197,'[1]Sheet1 (2)'!$B$2:$D$189,3,FALSE)</f>
        <v>ASISTENTE DE SERVICIOS DE CAMPAMENTO</v>
      </c>
    </row>
    <row r="198" spans="1:4" ht="13.5">
      <c r="A198" s="17">
        <f t="shared" si="3"/>
        <v>187</v>
      </c>
      <c r="B198" s="18" t="s">
        <v>126</v>
      </c>
      <c r="C198" s="19" t="s">
        <v>168</v>
      </c>
      <c r="D198" s="26" t="str">
        <f>VLOOKUP($C198,'[1]Sheet1 (2)'!$B$2:$D$189,3,FALSE)</f>
        <v>ESPECIALISTA DE SERVICIOS GENERALES - PARQUE AUTOMOTOR</v>
      </c>
    </row>
    <row r="199" spans="1:4" ht="13.5">
      <c r="A199" s="17">
        <f t="shared" si="3"/>
        <v>188</v>
      </c>
      <c r="B199" s="18" t="s">
        <v>126</v>
      </c>
      <c r="C199" s="19" t="s">
        <v>169</v>
      </c>
      <c r="D199" s="26" t="str">
        <f>VLOOKUP($C199,'[1]Sheet1 (2)'!$B$2:$D$189,3,FALSE)</f>
        <v>TECNICO PRINCIPAL - MECANICO AUTOMOTRIZ</v>
      </c>
    </row>
    <row r="200" spans="1:4" ht="15">
      <c r="A200" s="41" t="s">
        <v>1</v>
      </c>
      <c r="B200" s="41"/>
      <c r="C200" s="41"/>
      <c r="D200" s="41"/>
    </row>
    <row r="201" spans="1:4" ht="15">
      <c r="A201" s="41" t="s">
        <v>15</v>
      </c>
      <c r="B201" s="42"/>
      <c r="C201" s="42"/>
      <c r="D201" s="42"/>
    </row>
    <row r="202" spans="1:4" ht="30.75">
      <c r="A202" s="40" t="s">
        <v>0</v>
      </c>
      <c r="B202" s="40" t="s">
        <v>11</v>
      </c>
      <c r="C202" s="40" t="s">
        <v>13</v>
      </c>
      <c r="D202" s="40" t="s">
        <v>12</v>
      </c>
    </row>
    <row r="203" spans="1:4" ht="13.5">
      <c r="A203" s="17">
        <f>A199+1</f>
        <v>189</v>
      </c>
      <c r="B203" s="18" t="s">
        <v>126</v>
      </c>
      <c r="C203" s="19" t="s">
        <v>170</v>
      </c>
      <c r="D203" s="26" t="str">
        <f>VLOOKUP($C203,'[1]Sheet1 (2)'!$B$2:$D$189,3,FALSE)</f>
        <v>AYUDANTE MECANICO AUTOMOTRIZ</v>
      </c>
    </row>
    <row r="204" spans="1:4" ht="13.5">
      <c r="A204" s="43" t="s">
        <v>3</v>
      </c>
      <c r="B204" s="43"/>
      <c r="C204" s="43"/>
      <c r="D204" s="35">
        <v>45199</v>
      </c>
    </row>
    <row r="205" spans="1:4" ht="13.5">
      <c r="A205" s="43" t="s">
        <v>4</v>
      </c>
      <c r="B205" s="43"/>
      <c r="C205" s="43"/>
      <c r="D205" s="5" t="s">
        <v>2</v>
      </c>
    </row>
    <row r="206" spans="1:4" ht="13.5">
      <c r="A206" s="43" t="s">
        <v>9</v>
      </c>
      <c r="B206" s="43"/>
      <c r="C206" s="43"/>
      <c r="D206" s="5" t="s">
        <v>95</v>
      </c>
    </row>
    <row r="207" spans="1:4" ht="13.5">
      <c r="A207" s="43" t="s">
        <v>10</v>
      </c>
      <c r="B207" s="43"/>
      <c r="C207" s="43"/>
      <c r="D207" s="5" t="s">
        <v>179</v>
      </c>
    </row>
    <row r="208" spans="1:4" ht="13.5">
      <c r="A208" s="43" t="s">
        <v>5</v>
      </c>
      <c r="B208" s="43"/>
      <c r="C208" s="43"/>
      <c r="D208" s="25" t="s">
        <v>180</v>
      </c>
    </row>
    <row r="209" spans="1:4" ht="13.5">
      <c r="A209" s="43" t="s">
        <v>6</v>
      </c>
      <c r="B209" s="43"/>
      <c r="C209" s="43"/>
      <c r="D209" s="5" t="s">
        <v>209</v>
      </c>
    </row>
    <row r="210" spans="1:4" ht="13.5">
      <c r="A210" s="7"/>
      <c r="B210" s="7"/>
      <c r="C210" s="7"/>
      <c r="D210" s="8"/>
    </row>
    <row r="211" spans="1:4" ht="13.5">
      <c r="A211" s="9"/>
      <c r="B211" s="1"/>
      <c r="C211" s="1"/>
      <c r="D211" s="22"/>
    </row>
    <row r="212" spans="1:4" ht="13.5">
      <c r="A212" s="1"/>
      <c r="B212" s="1"/>
      <c r="C212" s="1"/>
      <c r="D212" s="22"/>
    </row>
    <row r="213" spans="2:4" ht="13.5">
      <c r="B213" s="1"/>
      <c r="C213" s="1"/>
      <c r="D213" s="22"/>
    </row>
    <row r="214" spans="1:4" ht="13.5">
      <c r="A214" s="1"/>
      <c r="B214" s="1"/>
      <c r="C214" s="1"/>
      <c r="D214" s="22"/>
    </row>
    <row r="215" spans="1:4" ht="13.5">
      <c r="A215" s="6"/>
      <c r="B215" s="1"/>
      <c r="C215" s="1"/>
      <c r="D215" s="22"/>
    </row>
    <row r="216" spans="1:4" ht="13.5">
      <c r="A216" s="6"/>
      <c r="B216" s="1"/>
      <c r="C216" s="1"/>
      <c r="D216" s="22"/>
    </row>
    <row r="217" spans="1:4" ht="13.5">
      <c r="A217" s="6"/>
      <c r="B217" s="1"/>
      <c r="C217" s="1"/>
      <c r="D217" s="22"/>
    </row>
    <row r="218" spans="1:4" ht="13.5">
      <c r="A218" s="6"/>
      <c r="B218" s="1"/>
      <c r="C218" s="1"/>
      <c r="D218" s="22"/>
    </row>
    <row r="219" spans="1:4" ht="13.5">
      <c r="A219" s="6"/>
      <c r="B219" s="1"/>
      <c r="C219" s="1"/>
      <c r="D219" s="22"/>
    </row>
    <row r="220" spans="1:4" ht="13.5">
      <c r="A220" s="6"/>
      <c r="B220" s="1"/>
      <c r="C220" s="1"/>
      <c r="D220" s="22"/>
    </row>
    <row r="221" spans="1:4" ht="13.5">
      <c r="A221" s="6"/>
      <c r="B221" s="1"/>
      <c r="C221" s="1"/>
      <c r="D221" s="22"/>
    </row>
    <row r="222" spans="1:4" ht="13.5">
      <c r="A222" s="6"/>
      <c r="B222" s="1"/>
      <c r="C222" s="1"/>
      <c r="D222" s="22"/>
    </row>
    <row r="223" spans="1:4" ht="13.5">
      <c r="A223" s="6"/>
      <c r="B223" s="1"/>
      <c r="C223" s="1"/>
      <c r="D223" s="22"/>
    </row>
    <row r="224" spans="1:4" ht="13.5">
      <c r="A224" s="6"/>
      <c r="B224" s="1"/>
      <c r="C224" s="1"/>
      <c r="D224" s="22"/>
    </row>
    <row r="225" spans="1:4" ht="13.5">
      <c r="A225" s="6"/>
      <c r="B225" s="1"/>
      <c r="C225" s="1"/>
      <c r="D225" s="22"/>
    </row>
    <row r="226" spans="1:4" ht="13.5">
      <c r="A226" s="6"/>
      <c r="B226" s="1"/>
      <c r="C226" s="1"/>
      <c r="D226" s="22"/>
    </row>
    <row r="227" spans="1:4" ht="13.5">
      <c r="A227" s="6"/>
      <c r="B227" s="1"/>
      <c r="C227" s="1"/>
      <c r="D227" s="22"/>
    </row>
    <row r="228" spans="1:4" ht="13.5">
      <c r="A228" s="6"/>
      <c r="B228" s="1"/>
      <c r="C228" s="1"/>
      <c r="D228" s="22"/>
    </row>
    <row r="229" spans="1:4" ht="13.5">
      <c r="A229" s="6"/>
      <c r="B229" s="1"/>
      <c r="C229" s="1"/>
      <c r="D229" s="22"/>
    </row>
    <row r="230" spans="1:4" ht="13.5">
      <c r="A230" s="6"/>
      <c r="B230" s="1"/>
      <c r="C230" s="1"/>
      <c r="D230" s="22"/>
    </row>
    <row r="231" spans="1:4" ht="13.5">
      <c r="A231" s="6"/>
      <c r="B231" s="1"/>
      <c r="C231" s="1"/>
      <c r="D231" s="22"/>
    </row>
    <row r="232" spans="1:4" ht="13.5">
      <c r="A232" s="6"/>
      <c r="B232" s="1"/>
      <c r="C232" s="1"/>
      <c r="D232" s="22"/>
    </row>
    <row r="233" spans="1:4" ht="13.5">
      <c r="A233" s="6"/>
      <c r="B233" s="1"/>
      <c r="C233" s="1"/>
      <c r="D233" s="22"/>
    </row>
    <row r="234" spans="1:4" ht="13.5">
      <c r="A234" s="6"/>
      <c r="B234" s="1"/>
      <c r="C234" s="1"/>
      <c r="D234" s="22"/>
    </row>
    <row r="235" spans="1:4" ht="13.5">
      <c r="A235" s="6"/>
      <c r="B235" s="1"/>
      <c r="C235" s="1"/>
      <c r="D235" s="22"/>
    </row>
    <row r="236" spans="1:4" ht="13.5">
      <c r="A236" s="6"/>
      <c r="B236" s="1"/>
      <c r="C236" s="1"/>
      <c r="D236" s="22"/>
    </row>
    <row r="237" spans="1:4" ht="13.5">
      <c r="A237" s="6"/>
      <c r="B237" s="1"/>
      <c r="C237" s="1"/>
      <c r="D237" s="22"/>
    </row>
    <row r="238" spans="1:4" ht="13.5">
      <c r="A238" s="6"/>
      <c r="B238" s="1"/>
      <c r="C238" s="1"/>
      <c r="D238" s="22"/>
    </row>
    <row r="239" spans="1:4" ht="13.5">
      <c r="A239" s="6"/>
      <c r="B239" s="1"/>
      <c r="C239" s="1"/>
      <c r="D239" s="22"/>
    </row>
    <row r="240" spans="1:4" ht="13.5">
      <c r="A240" s="6"/>
      <c r="B240" s="1"/>
      <c r="C240" s="1"/>
      <c r="D240" s="22"/>
    </row>
    <row r="241" spans="1:4" ht="13.5">
      <c r="A241" s="6"/>
      <c r="B241" s="1"/>
      <c r="C241" s="1"/>
      <c r="D241" s="22"/>
    </row>
    <row r="242" spans="1:4" ht="13.5">
      <c r="A242" s="6"/>
      <c r="B242" s="1"/>
      <c r="C242" s="1"/>
      <c r="D242" s="22"/>
    </row>
    <row r="243" spans="1:4" ht="13.5">
      <c r="A243" s="6"/>
      <c r="B243" s="1"/>
      <c r="C243" s="1"/>
      <c r="D243" s="22"/>
    </row>
    <row r="244" spans="1:4" ht="13.5">
      <c r="A244" s="6"/>
      <c r="B244" s="1"/>
      <c r="C244" s="1"/>
      <c r="D244" s="22"/>
    </row>
    <row r="245" spans="1:4" ht="13.5">
      <c r="A245" s="6"/>
      <c r="B245" s="1"/>
      <c r="C245" s="1"/>
      <c r="D245" s="22"/>
    </row>
    <row r="246" spans="1:4" ht="13.5">
      <c r="A246" s="6"/>
      <c r="B246" s="1"/>
      <c r="C246" s="1"/>
      <c r="D246" s="22"/>
    </row>
    <row r="247" spans="1:4" ht="13.5">
      <c r="A247" s="6"/>
      <c r="B247" s="1"/>
      <c r="C247" s="1"/>
      <c r="D247" s="22"/>
    </row>
    <row r="248" spans="1:4" ht="13.5">
      <c r="A248" s="6"/>
      <c r="B248" s="1"/>
      <c r="C248" s="1"/>
      <c r="D248" s="22"/>
    </row>
    <row r="249" spans="1:4" ht="13.5">
      <c r="A249" s="6"/>
      <c r="B249" s="1"/>
      <c r="C249" s="1"/>
      <c r="D249" s="22"/>
    </row>
    <row r="250" spans="1:4" ht="13.5">
      <c r="A250" s="6"/>
      <c r="B250" s="1"/>
      <c r="C250" s="1"/>
      <c r="D250" s="22"/>
    </row>
    <row r="251" spans="1:4" ht="13.5">
      <c r="A251" s="6"/>
      <c r="B251" s="1"/>
      <c r="C251" s="1"/>
      <c r="D251" s="22"/>
    </row>
    <row r="252" spans="1:4" ht="13.5">
      <c r="A252" s="6"/>
      <c r="B252" s="1"/>
      <c r="C252" s="1"/>
      <c r="D252" s="22"/>
    </row>
    <row r="253" spans="1:4" ht="13.5">
      <c r="A253" s="6"/>
      <c r="B253" s="1"/>
      <c r="C253" s="1"/>
      <c r="D253" s="22"/>
    </row>
    <row r="254" spans="1:4" ht="13.5">
      <c r="A254" s="6"/>
      <c r="B254" s="1"/>
      <c r="C254" s="1"/>
      <c r="D254" s="22"/>
    </row>
    <row r="255" spans="1:4" ht="13.5">
      <c r="A255" s="6"/>
      <c r="B255" s="1"/>
      <c r="C255" s="1"/>
      <c r="D255" s="22"/>
    </row>
    <row r="256" spans="1:4" ht="13.5">
      <c r="A256" s="6"/>
      <c r="B256" s="1"/>
      <c r="C256" s="1"/>
      <c r="D256" s="22"/>
    </row>
    <row r="257" spans="1:4" ht="13.5">
      <c r="A257" s="6"/>
      <c r="B257" s="1"/>
      <c r="C257" s="1"/>
      <c r="D257" s="22"/>
    </row>
    <row r="258" spans="1:4" ht="13.5">
      <c r="A258" s="6"/>
      <c r="B258" s="1"/>
      <c r="C258" s="1"/>
      <c r="D258" s="22"/>
    </row>
    <row r="259" spans="1:4" ht="13.5">
      <c r="A259" s="6"/>
      <c r="B259" s="1"/>
      <c r="C259" s="1"/>
      <c r="D259" s="22"/>
    </row>
  </sheetData>
  <sheetProtection/>
  <mergeCells count="17">
    <mergeCell ref="A206:C206"/>
    <mergeCell ref="A1:D1"/>
    <mergeCell ref="A2:D2"/>
    <mergeCell ref="A4:D4"/>
    <mergeCell ref="A9:D9"/>
    <mergeCell ref="A100:D100"/>
    <mergeCell ref="A101:D101"/>
    <mergeCell ref="A200:D200"/>
    <mergeCell ref="A201:D201"/>
    <mergeCell ref="A208:C208"/>
    <mergeCell ref="A209:C209"/>
    <mergeCell ref="A103:D103"/>
    <mergeCell ref="A105:D105"/>
    <mergeCell ref="A207:C207"/>
    <mergeCell ref="A104:D104"/>
    <mergeCell ref="A204:C204"/>
    <mergeCell ref="A205:C205"/>
  </mergeCells>
  <hyperlinks>
    <hyperlink ref="D208" r:id="rId1" display="patricia.reinoso@celec.gob.ec"/>
  </hyperlinks>
  <printOptions horizontalCentered="1"/>
  <pageMargins left="0" right="0" top="0.7480314960629921" bottom="0.4330708661417323" header="0" footer="0"/>
  <pageSetup fitToHeight="3" horizontalDpi="600" verticalDpi="600" orientation="portrait" paperSize="9" scale="57" r:id="rId3"/>
  <headerFooter alignWithMargins="0">
    <oddHeader>&amp;R&amp;G</oddHeader>
    <oddFooter>&amp;L&amp;P de &amp;N&amp;CCORPORACIÓN ELÉCTRICA DEL ECUADOR&amp;R&amp;F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Miguel Viteri</cp:lastModifiedBy>
  <cp:lastPrinted>2023-10-11T01:13:37Z</cp:lastPrinted>
  <dcterms:created xsi:type="dcterms:W3CDTF">2011-01-17T22:05:47Z</dcterms:created>
  <dcterms:modified xsi:type="dcterms:W3CDTF">2023-10-11T01:14:06Z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