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REMUNERACIÓN MENSUAL" sheetId="1" r:id="rId1"/>
    <sheet name="Hoja1" sheetId="2" r:id="rId2"/>
  </sheets>
  <definedNames>
    <definedName name="_xlnm.Print_Area" localSheetId="0">'REMUNERACIÓN MENSUAL'!$A$1:$L$243</definedName>
    <definedName name="_xlnm.Print_Titles" localSheetId="0">'REMUNERACIÓN MENSUAL'!$1:$4</definedName>
  </definedNames>
  <calcPr fullCalcOnLoad="1"/>
</workbook>
</file>

<file path=xl/sharedStrings.xml><?xml version="1.0" encoding="utf-8"?>
<sst xmlns="http://schemas.openxmlformats.org/spreadsheetml/2006/main" count="1354" uniqueCount="367">
  <si>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</si>
  <si>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</si>
  <si>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</si>
  <si>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</si>
  <si>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</si>
  <si>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</si>
  <si>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</si>
  <si>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</si>
  <si>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</si>
  <si>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</si>
  <si>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</si>
  <si>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</si>
  <si>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</si>
  <si>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</si>
  <si>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</si>
  <si>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</si>
  <si>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</si>
  <si>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</si>
  <si>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</si>
  <si>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</si>
  <si>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</si>
  <si>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</si>
  <si>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</si>
  <si>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</si>
  <si>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</si>
  <si>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ANDRADE RODRIGUEZ ENRIQUE GIOVANNY</t>
  </si>
  <si>
    <t>ARIAS ARMIJOS MONICA PRISCILA</t>
  </si>
  <si>
    <t>BACUILIMA CHUQUI JULIO LEONARDO</t>
  </si>
  <si>
    <t>BASANTES MONTOYA CARLOS JULIO</t>
  </si>
  <si>
    <t>BERMEO GUERRERO JUAN ANDRES</t>
  </si>
  <si>
    <t>CARRILLO ALVARADO MARIA ISABEL</t>
  </si>
  <si>
    <t>CARRION TORRES JOSE LUIS</t>
  </si>
  <si>
    <t>CASTAÑEDA ORDOÑEZ WILLIAM JAVIER</t>
  </si>
  <si>
    <t>CELA PALACIOS CARLA MARIA</t>
  </si>
  <si>
    <t>CERON YEPEZ ZOILA IBETT</t>
  </si>
  <si>
    <t>CEVALLOS DIAZ BLANCA MARGOTH</t>
  </si>
  <si>
    <t>CHICAIZA CHICAIZA ITALO GERMAN</t>
  </si>
  <si>
    <t>CHIN AYABACA JUAN PATRICIO</t>
  </si>
  <si>
    <t>CHIPANTAXI BASANTES ANDREA HERMELINDA</t>
  </si>
  <si>
    <t>CHUGA TERAN JAIRO GIOVANNY</t>
  </si>
  <si>
    <t>CHUMI JAMI RUTH ISABEL</t>
  </si>
  <si>
    <t>CRESPO ACEVEDO NORMA CONSUELO</t>
  </si>
  <si>
    <t>DAVILA AVILA LESLYE TATIANA</t>
  </si>
  <si>
    <t>FAREZ PUCHA JUAN PABLO</t>
  </si>
  <si>
    <t>FLORES FLORES VERONICA DEL ROCIO</t>
  </si>
  <si>
    <t>GUARTAN QUEZADA LEONOR EUDALIA</t>
  </si>
  <si>
    <t>IDROVO LANDY DAVID ESTEBAN</t>
  </si>
  <si>
    <t>JARA BERNAL JUAN CARLOS</t>
  </si>
  <si>
    <t>JARA LUCERO GLORIA XIMENA</t>
  </si>
  <si>
    <t>LARA BOLAÑOS SYLVIA PAULINA</t>
  </si>
  <si>
    <t>LASCANO CUICHAN ROCIO ALEXANDRA</t>
  </si>
  <si>
    <t>MUÑOZ VILLAMAR LEONEL HERNAN</t>
  </si>
  <si>
    <t>ORDOÑEZ RIOS PAOLA ALEXANDRA</t>
  </si>
  <si>
    <t>ORELLANA JARRIN RUDY JHANIRA</t>
  </si>
  <si>
    <t>ORREGO FLORES ELIZABETH MERCEDES</t>
  </si>
  <si>
    <t>ORTIZ MARMOL JORGE ISRAEL</t>
  </si>
  <si>
    <t>ORTIZ PALACIOS MARIUXI CAYETANA</t>
  </si>
  <si>
    <t>PEREZ FLORES LUIS GREGORIO</t>
  </si>
  <si>
    <t>QUINTANA MOLINA WILSON OMAR</t>
  </si>
  <si>
    <t>ROBALINO BARZALLO JULIO RAFAEL</t>
  </si>
  <si>
    <t>SANCHEZ PINTO BRENDA MARIA</t>
  </si>
  <si>
    <t>SERRANO PICON PAUL ANDRES</t>
  </si>
  <si>
    <t>SOLORZANO VICUÑA VERONICA FABIOLA</t>
  </si>
  <si>
    <t>SUAREZ REYES JUAN PABLO</t>
  </si>
  <si>
    <t>TORRES ESPINOZA MARIA DOLORES</t>
  </si>
  <si>
    <t>TUFIÑO LAICA LORENA ELIZABETH</t>
  </si>
  <si>
    <t>URGILES GONZALEZ CARLOS VIRGILIO</t>
  </si>
  <si>
    <t>VASQUEZ MATUTE ROQUE ANDRES</t>
  </si>
  <si>
    <t>VAZQUEZ JIMBO HUGO PATRICIO</t>
  </si>
  <si>
    <t>LOEP</t>
  </si>
  <si>
    <t>6.1.1.01.01.01</t>
  </si>
  <si>
    <t>PACURUCU YUNGA MARIA SOLEDAD</t>
  </si>
  <si>
    <t>SUBDIRECCIÓN DE TALENTO HUMANO</t>
  </si>
  <si>
    <t>07 3700100 ext 1960</t>
  </si>
  <si>
    <t>N/A</t>
  </si>
  <si>
    <t>URGILES CABRERA MARIO TRAJANO</t>
  </si>
  <si>
    <t>JARA CARABAJO HERNAN OSWALDO</t>
  </si>
  <si>
    <t>IZURIETA SCHETTINI GUSTAVO IVAN</t>
  </si>
  <si>
    <t>MORENO PERALTA DIEGO ALONSO</t>
  </si>
  <si>
    <t>PEÑAFIEL GARZON LUIS ALFREDO</t>
  </si>
  <si>
    <t>SECRETARIO GENERAL</t>
  </si>
  <si>
    <t>PEÑAFIEL ENCALADA LENIN OSWALDO</t>
  </si>
  <si>
    <t>CALLE CHICAIZA ANA GABRIELA</t>
  </si>
  <si>
    <t>JARA ALVEAR JOSE ESTUARDO</t>
  </si>
  <si>
    <t>ASISTENTE ADMINISTRATIVA</t>
  </si>
  <si>
    <t>ESPECIALISTA DE PROYECTOS</t>
  </si>
  <si>
    <t>SUAREZ ISABEL ROSARIO</t>
  </si>
  <si>
    <t xml:space="preserve">ESPECIALISTA TICS COMPONENTE SEGURIDAD Y PROCEDIMIENTOS 3. </t>
  </si>
  <si>
    <t>ERAZO CASTRO JONATHAN PATRICIO</t>
  </si>
  <si>
    <t>FERNANDEZ DE CORDOVA FERNANDEZ DE CORDOVA DIEGO FERNANDO</t>
  </si>
  <si>
    <t>LUZURIAGA HERMIDA GUSTAVO ADOLFO</t>
  </si>
  <si>
    <t>ALIAGA GRANJA LUIS ARTURO</t>
  </si>
  <si>
    <t>ASISTENTE ADMINISTRATIVA 6</t>
  </si>
  <si>
    <t>SOLORZANO CORONEL JOSE GABRIEL</t>
  </si>
  <si>
    <t>BRAVO CHUQUI EDISSON SANTIAGO</t>
  </si>
  <si>
    <t>ESPECIALISTA DE ADMINISTRACIÓN DE BIENES Y SERVICIOS</t>
  </si>
  <si>
    <t>ESPECIALISTA FINANCIERO</t>
  </si>
  <si>
    <t>CUASAPAZ YANDUN JOSE VILIBAN</t>
  </si>
  <si>
    <t>JARAMILLO MEJIA CLAUDIA ESTEFANIA</t>
  </si>
  <si>
    <t>MEDINA PLACENCIA MARITZA</t>
  </si>
  <si>
    <t>ESPECIALISTA DE TESORERIA</t>
  </si>
  <si>
    <t>ESPECIALISTA PRESUPUESTOS</t>
  </si>
  <si>
    <t>AUXILIAR DE SERVICIOS GENERALES</t>
  </si>
  <si>
    <t>ARANA LUZCANDO KAREN GEOMARA</t>
  </si>
  <si>
    <t>ESPECIALISTA DE ADQUISICIONES</t>
  </si>
  <si>
    <t>MATA FONSECA HOLGER DAVID</t>
  </si>
  <si>
    <t>CEVALLOS GUAMBO MARCELA GENOVEVA</t>
  </si>
  <si>
    <t>VINTIMILLA SANCHEZ MARCELO JAVIER</t>
  </si>
  <si>
    <t>ANDRADE HINOJOSA WILLIAM HUMBERTO</t>
  </si>
  <si>
    <t xml:space="preserve">CORDERO ROMO JUAN PABLO </t>
  </si>
  <si>
    <t>GALARZA ZURITA JAIME ROBERTO</t>
  </si>
  <si>
    <t>PAREDES RECALDE ALBERTO</t>
  </si>
  <si>
    <t>SANTILLAN HERRERA MARIA BELEN</t>
  </si>
  <si>
    <t>SUBDIRECTOR DE COMUNICACIÓN</t>
  </si>
  <si>
    <t>ESPECIALISTA TIC SOPORTE - DESARROLLO</t>
  </si>
  <si>
    <t>SUBDIRECTOR DE PROCESOS Y CALIDAD</t>
  </si>
  <si>
    <t>ESPECIALISTA DE SEGUROS</t>
  </si>
  <si>
    <t>ASESOR DE LA GERENCIA GENERAL</t>
  </si>
  <si>
    <t>IZQUIERDO FLORES ABDON MAURICIO</t>
  </si>
  <si>
    <t>NARANJO SALAS EDNA JULISA</t>
  </si>
  <si>
    <t>RAMIREZ CABRERA MARÍA FERNANDA</t>
  </si>
  <si>
    <t>RUBIO TREJOS MARCO PAUL</t>
  </si>
  <si>
    <t>VALDIVIESO MONTERO PABLO SEBASTIAN</t>
  </si>
  <si>
    <t>ESPECIALISTA TICS SOPORTE</t>
  </si>
  <si>
    <t>CAZCO CASTELLI GABRIEL EDUARDO</t>
  </si>
  <si>
    <t>MOSQUERA CARRION MARCO ALFREDO</t>
  </si>
  <si>
    <t>ORDOÑEZ BUITRON MARIA GABRIELA</t>
  </si>
  <si>
    <t>ESPECIALISTA DE COMUNICACIÓN</t>
  </si>
  <si>
    <t>PARRA LUZURIAGA PABLO ESTEBAN</t>
  </si>
  <si>
    <t>SALGADO ORELLANA MARIA ANTONIA</t>
  </si>
  <si>
    <t>ESPECIALISTA PROCESOS</t>
  </si>
  <si>
    <t>ESPECIALISTA DE TALENTO HUMANO - ADMINISTRACION</t>
  </si>
  <si>
    <t>BALLADARES NOBOA MAX YAKOB</t>
  </si>
  <si>
    <t>ESPECIALISTA TIC SOPORTE - APLICACIONES</t>
  </si>
  <si>
    <t>ESPECIALISTA DE CONTABILIDAD</t>
  </si>
  <si>
    <t>ESPECIALISTA DE TALENTO HUMANO - DESARROLLO-CP</t>
  </si>
  <si>
    <t>ESPECIALISTA DE PLANIFICACIÓN TECNICA</t>
  </si>
  <si>
    <t>JEFE DE DEPARTAMENTO DE CONTRATACION PUBLICA</t>
  </si>
  <si>
    <t>ESPECIALISTA DE APLICACIONES</t>
  </si>
  <si>
    <t>ESPECIALISTA TICS INFRAESTRUCTURA</t>
  </si>
  <si>
    <t>ESPECIALISTA DE INTELIGENCIA CORPORATIVA</t>
  </si>
  <si>
    <t>ESPECIALISTA JURIDICO</t>
  </si>
  <si>
    <t>ESPECIALISTA COMERCIAL LIQUIDACION TRANSACCIONES</t>
  </si>
  <si>
    <t>FREIRE MIRANDA JUAN CARLOS</t>
  </si>
  <si>
    <t>JEFE DE APLICACIONES</t>
  </si>
  <si>
    <t>ESPECIALISTA DE ADMINISTRACION DE BIENES Y SERVICIOS E</t>
  </si>
  <si>
    <t>JEFE DE GESTION AMBIENTAL Y RESPONSABILIDAD SOCIAL MATRIZ</t>
  </si>
  <si>
    <t>ESPECIALISTA DE PLANIFICACION TECNICA</t>
  </si>
  <si>
    <t>ESPECIALISTA TICS INFRAESTRUCTURA SENIOR</t>
  </si>
  <si>
    <t>ESPECIALISTA TICS - DESARROLLO -</t>
  </si>
  <si>
    <t>MEJIA PONCE WILSON ANDRES</t>
  </si>
  <si>
    <t>SUBDIRECTORA DE LIQUIDACIÓN DE TRANSACCIONES (E)</t>
  </si>
  <si>
    <t>ESPECIALISTA DE TALENTO HUMANO - ADMINISTRACIÓN</t>
  </si>
  <si>
    <t>ASISTENTE ADMINISTRATIVA 7</t>
  </si>
  <si>
    <t>SUBDIRECTOR DE TECNOLOGIA DE LA INFORMACIÓN</t>
  </si>
  <si>
    <t>SALAS SAMBACHI EDISON PATRICIO</t>
  </si>
  <si>
    <t>ESPECIALISTA FINANCIERO BS</t>
  </si>
  <si>
    <t>TORRES ROSALES MEDARDO ALBERTO</t>
  </si>
  <si>
    <t>ESPECIALISTA TECNICO 7. DEPARTAMENTO DE PROYECTOS. MAT</t>
  </si>
  <si>
    <t>ESPECIALISTA TECNICO 8. DEPARTAMENTO DE PRODUCCION. MAT</t>
  </si>
  <si>
    <t>SUBDIRECTOR PLANIFICACIÓN ORGANIZACIONAL (E)</t>
  </si>
  <si>
    <t>VEGA CRESPO ELIZABETH CRISTINA</t>
  </si>
  <si>
    <t>VILLACIS CALLE TERESA ALEXANDRA</t>
  </si>
  <si>
    <t>JEFE DE TESORERÍA CORPORATIVO</t>
  </si>
  <si>
    <t>VILLAMARIN TIPAN DORA LUZ</t>
  </si>
  <si>
    <t>ESPECIALISTA DE PLANIFICACION ORGANIZACIONAL</t>
  </si>
  <si>
    <t>SUBDIRECTOR ADMINISTRATIVO (E)</t>
  </si>
  <si>
    <t>MARIN AREVALO CARLOS GERMAN</t>
  </si>
  <si>
    <t>TRABAJADORES EMPRESAS PUBLICAS</t>
  </si>
  <si>
    <t>ASTUDILLO PEÑA FRANCISCO GABRIEL</t>
  </si>
  <si>
    <t>BRITO FLORES MARIO ENRIQUE</t>
  </si>
  <si>
    <t>CAJAS MALDONADO CARLOS ALBERTO</t>
  </si>
  <si>
    <t>DULCE CHAVEZ FRANCISCO JOSE</t>
  </si>
  <si>
    <t>MERA CHAVEZ EVELYN ADRIANA</t>
  </si>
  <si>
    <t>RAMOS LUCERO BERTHA MARCELA</t>
  </si>
  <si>
    <t>ASISTENTE JURÍDICA</t>
  </si>
  <si>
    <t>URQUIZO CABRERA MATILDE DEL PILAR</t>
  </si>
  <si>
    <t>ESPECIALISTA DE TALENTO HUMANO DESARROLLO SELECCION</t>
  </si>
  <si>
    <t>CALVOPIÑA TAPIA OLGER DE JESUS</t>
  </si>
  <si>
    <t>CORDERO CARDENAS EDUARDO MAURICIO</t>
  </si>
  <si>
    <t>ESPECIALISTA TECNICO 4 MECANICO</t>
  </si>
  <si>
    <t>GALEAS SALAZAR MONSERRATTE DEL ROCIO</t>
  </si>
  <si>
    <t>GRANDA QUELAL NATALIA GEOVANNA</t>
  </si>
  <si>
    <t>JARA BERNAL EDWIN ANDRES</t>
  </si>
  <si>
    <t>SUBDIRECTOR FINANCIERO (E)</t>
  </si>
  <si>
    <t>NOBOA VINUEZA PATRICIA SUSANA</t>
  </si>
  <si>
    <t>OBANDO CERON MARIANITA DE JESUS</t>
  </si>
  <si>
    <t>DIRECTOR ADMINISTRATIVO FINANCIERO (E)</t>
  </si>
  <si>
    <t>COBOS ALBA TANYA ELIZABETH</t>
  </si>
  <si>
    <t>GUIJARRO ALTAMIRANO YOLANDA MERCEDES</t>
  </si>
  <si>
    <t>MOGROVEJO PESANTEZ JUAN PABLO</t>
  </si>
  <si>
    <t>COORDINADOR FINANCIERO E</t>
  </si>
  <si>
    <t>SUBDIRECTOR DE PLANIFICACION TECNICA (E)</t>
  </si>
  <si>
    <t>PIÑEIROS CHAVEZ MERCEDES NOEMY</t>
  </si>
  <si>
    <t>SANCHEZ JARAMILLO DANIELA ELIZABETH</t>
  </si>
  <si>
    <t>CODIGO DE TRABAJO</t>
  </si>
  <si>
    <t xml:space="preserve">BENITES DONOSO MARCOS PAUL </t>
  </si>
  <si>
    <t>CEVALLOS TIPAN LEONARDO DAVID</t>
  </si>
  <si>
    <t>FERNANDEZ ORDOÑEZ MERY ALICIA</t>
  </si>
  <si>
    <t>VARGAS CISNEROS MARY CARMEN</t>
  </si>
  <si>
    <t>VILLAVICENCIO GONZALEZ LUIS PATRICIO</t>
  </si>
  <si>
    <t>DIRECTOR DE COMUNICACION</t>
  </si>
  <si>
    <t>ESPECIALISTA ADMINISTRATIVA 7 TICS</t>
  </si>
  <si>
    <t>SUBDIRECTOR DE PROYECTOS</t>
  </si>
  <si>
    <t>ANDAGAMA LASSO MARIA JOSE</t>
  </si>
  <si>
    <t>AVILES AÑAZCO PAULINA OLIMPIA</t>
  </si>
  <si>
    <t>GARCIA RAMIREZ ENMA ESTEFANIA</t>
  </si>
  <si>
    <t>ROBAYO CARPIO MANUEL EDUARDO</t>
  </si>
  <si>
    <t>ESPECIALISTA DE GESTIÓN DE PROYECTOS</t>
  </si>
  <si>
    <t>ESPECIALISTA ADMINISTRATIVO 1</t>
  </si>
  <si>
    <t>JEFE DE CONTABILIDAD E</t>
  </si>
  <si>
    <t>ESPECIALISTA DE TECNOLOGÍAS DE LA INFORMACIÓN Y COMUNICACIÓN</t>
  </si>
  <si>
    <t>VASQUEZ GOYES LEONARDO LENIN</t>
  </si>
  <si>
    <t>JEFE DE SEGUROS CORPORATIVO (E)</t>
  </si>
  <si>
    <t>ALVAREZ CHIRIBOGA DANIEL ALEJANDRO</t>
  </si>
  <si>
    <t>BURBANO ORTEGA ERNESTO ALONSO</t>
  </si>
  <si>
    <t>DE SUCRE CORRAL LUIS EDUARDO</t>
  </si>
  <si>
    <t>MALDONADO TAPIA NELSON ALBERTO</t>
  </si>
  <si>
    <t>PARREÑO ROLDAN MARIA LORENA</t>
  </si>
  <si>
    <t>ESPECIALISTA DE PLANIFICACIÓN ESTRATÉGICA</t>
  </si>
  <si>
    <t>JEFE DE DESARROLLO DE TALENTO HUMANO (E)</t>
  </si>
  <si>
    <t>JEFE DE COMUNICACION INTERNA (E)</t>
  </si>
  <si>
    <t>JEFE DE ADMINISTRACION DE TALENTO HUMANO (E)</t>
  </si>
  <si>
    <t>ABAD LEON FABIAN RAMIRO</t>
  </si>
  <si>
    <t>BURBANO VILLARREAL VLADIMIR GONZALO</t>
  </si>
  <si>
    <t>CALLE MENDEZ CRISTIAN EDUARDO</t>
  </si>
  <si>
    <t>ESPIN ALVAREZ JOSE MARCELO</t>
  </si>
  <si>
    <t>INTRIAGO NUÑEZ GIOMAR ALEXANDRA</t>
  </si>
  <si>
    <t>LIMA BERRU MAYRA FERNANDA</t>
  </si>
  <si>
    <t>MALDONADO RUALES RAUL GONZALO</t>
  </si>
  <si>
    <t>MEJIA GUAMAN JUAN CARLOS</t>
  </si>
  <si>
    <t>PAEZ CHACON GONZALO ULPIANO</t>
  </si>
  <si>
    <t>PANCHO CARRERA GERMAN ERNESTO</t>
  </si>
  <si>
    <t>VALENCIA DELGADO MARCO OSWALDO</t>
  </si>
  <si>
    <t>VALENCIA SARANGO CHRISTIAN FERNANDO</t>
  </si>
  <si>
    <t>DIRECTOR JURÍDICO</t>
  </si>
  <si>
    <t>ESPECIALISTA TICS EN ADMINISTRACION DE INFRAESTRUCTURA TECNOLOGICA Y VIRTUAL</t>
  </si>
  <si>
    <t>SUBDIRECTOR DE PRODUCCIÓN</t>
  </si>
  <si>
    <t>ESPECIALISTA DE CALIDAD Y PROCESOS</t>
  </si>
  <si>
    <t>ESPECIALISTA DE PRODUCCIÓN</t>
  </si>
  <si>
    <t>DIRECTOR DE GESTION ESTRATEGICA</t>
  </si>
  <si>
    <t>JEFE DE DEPARTAMENTO DE ASESORÍA JURÍDICA Y PATROCINIO (S)</t>
  </si>
  <si>
    <t>DIRECTOR DE PLANIFICACIÓN DE LA EXPANSIÓN</t>
  </si>
  <si>
    <t>SUBDIRECTOR JURIDICO (E)</t>
  </si>
  <si>
    <t>JEFE DE INFRAESTRUCTURA Y COMUNICACIONES</t>
  </si>
  <si>
    <t>CORNEJO GONZÁLEZ LEONARDO BOLÍVAR</t>
  </si>
  <si>
    <t>GIANNI BEDÓN</t>
  </si>
  <si>
    <t>gianni.bedon@celec.gob.ec</t>
  </si>
  <si>
    <t>CRUZ VEINTIMILLA YESSENIA CAROLINA</t>
  </si>
  <si>
    <t>MACIAS TAPIA MARTHA KATIUSKA</t>
  </si>
  <si>
    <t>VINTIMILLA RENGEL ESTEBAN ISAAC</t>
  </si>
  <si>
    <t>VINUEZA TRUJILLO JAIME AUGUSTO</t>
  </si>
  <si>
    <t>ASESOR - PROCESO DE INTERVENCIÓN</t>
  </si>
  <si>
    <t>ASISTENTE DE TALENTO HUMANO</t>
  </si>
  <si>
    <t>BEDON MOLINA GIANNI DANILO</t>
  </si>
  <si>
    <t>CANELOS SALAZAR RAÚL ANTONIO</t>
  </si>
  <si>
    <t>CUENCA CUENCA CAMILO PATRICIO</t>
  </si>
  <si>
    <t>MOYANO RONCO  OSCAR MANUEL</t>
  </si>
  <si>
    <t>SEGOVIA PESANTEZ LILIAN YAMILE</t>
  </si>
  <si>
    <t>SUBDIRECTOR DE TALENTO HUMANO (E)</t>
  </si>
  <si>
    <t>ASISTENTE ADMINISTRATIVO</t>
  </si>
  <si>
    <t>ESPECIALISTA DE GERENCIA GENERAL</t>
  </si>
  <si>
    <t>ESPECIALISTA TICS APLICACIONES</t>
  </si>
  <si>
    <t>5.1.1.01.01.01</t>
  </si>
  <si>
    <t>MORALES MARIÑO NATHALI ELIZABETH</t>
  </si>
  <si>
    <t>JEFE DE PRESUPUESTOS S</t>
  </si>
  <si>
    <t>DIRECTOR GENERACIÓN (E)</t>
  </si>
  <si>
    <t>URGILES BUESTAN PAUL TEODORO</t>
  </si>
  <si>
    <t>ESPECIALISTA TECNICO 7</t>
  </si>
  <si>
    <t>INTERVENTOR DE CELEC EP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</si>
  <si>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</si>
  <si>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</si>
  <si>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</si>
  <si>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ENCALADA TORRES PETRONIO FERNANDO</t>
  </si>
  <si>
    <t>HERRERA HERRERA ANDRES DARIO</t>
  </si>
  <si>
    <t>RODRIGUEZ CALLE CARMEN CECILIA</t>
  </si>
  <si>
    <t>AUDITOR INTERNO 3</t>
  </si>
  <si>
    <t>ESPECIALISTA JURÍDICO</t>
  </si>
  <si>
    <t>AUDITOR INTERNO DE APOYO 1</t>
  </si>
  <si>
    <t>AUDITOR INTERNO 2</t>
  </si>
  <si>
    <t>ESPECIALISTA FINANCIERO (E)</t>
  </si>
  <si>
    <t>ESPECIALISTA TIC FUNCIONAL SEGURIDADES INFORMÁTICAS</t>
  </si>
  <si>
    <t>ESPECIALISTA DE SALUD OCUPACIONAL</t>
  </si>
  <si>
    <t>ESPECIALISTA DE TALENTO HUMANO</t>
  </si>
  <si>
    <t>ESPECIALISTA  PROCESOS</t>
  </si>
  <si>
    <t>ESPECIALISTA DE GESTIÓN SOCIAL Y AMBIENTAL</t>
  </si>
  <si>
    <t>ESPECIALISTA DE PLANIFICACIÓN TÉCNICA</t>
  </si>
  <si>
    <t>ESPECIALISTA DE TESORERÍA</t>
  </si>
  <si>
    <t>ESPECIALISTA DE PRESUPUESTO</t>
  </si>
  <si>
    <t>ASESOR DE GERENCIA</t>
  </si>
  <si>
    <t>ESPECIALISTA DE ADQUISICIONES (E)</t>
  </si>
  <si>
    <t>DIRECTORA DE AUDITORIA INTERNA</t>
  </si>
  <si>
    <t>ESPECIALISTA DE ADMINISTRACION DE BIENES Y SERVICIOS</t>
  </si>
  <si>
    <t>ESPECIALISTA TIC CALL CENTER (ANALISTA DE SOPORTE)</t>
  </si>
  <si>
    <t>AUDITOR INTERNO DE APOYO 2</t>
  </si>
  <si>
    <t>ESPECIALISTA DE INFRAESTRUCTURA</t>
  </si>
  <si>
    <t>NO APLICA</t>
  </si>
  <si>
    <t>ESPECIALISTA DE SEGURIDAD DE LA INFORMACIÓN</t>
  </si>
  <si>
    <t>ANALISTA DE SOPORTE</t>
  </si>
  <si>
    <t>ESPECIALISTA COORDINADOR CORPORATIVO DE GESTIÓN DOCUMENTAL Y ARCHIVO - ENCARGADO</t>
  </si>
  <si>
    <t>ENFERMERO</t>
  </si>
  <si>
    <t>ESPECIALISTA DE GESTION DOCUMENTAL Y ARCHIVO</t>
  </si>
  <si>
    <t>JEFE DE SEGUROS CORPORATIVO</t>
  </si>
  <si>
    <t>COORDINADOR FINANCIERO</t>
  </si>
  <si>
    <t>ESPECIALISTA DE PLANIFICACIÓN ORGANIZACIONAL</t>
  </si>
  <si>
    <t>ESPECIALISTA DE PROCESOS Y CALIDAD CORPORATIVO</t>
  </si>
  <si>
    <t>ESPECIALISTA DE TALENTO HUMANO - DESARROLLO EVALUACION</t>
  </si>
  <si>
    <t>ESPECIALISTA TIC SOPORTE   DESARROLLO</t>
  </si>
  <si>
    <t>JEFE DE PRESUPUESTOS</t>
  </si>
  <si>
    <t>ESPECIALISTA EN GESTIÓN DE PROYECTOS</t>
  </si>
  <si>
    <t>JEFE DE PLANEAMIENTO DE EXPANSIÓN (E)</t>
  </si>
  <si>
    <t>ESPECIALISTA TÉCNICO 7 -QUITO</t>
  </si>
  <si>
    <t>ESPECIALISTA DE TALENTO HUMANO (E)</t>
  </si>
  <si>
    <t>ASISTENTE ADMINISTRATIVO 7</t>
  </si>
  <si>
    <t>ESPECIALISTA DE TALENTO HUMANO - DESARROLLO-</t>
  </si>
  <si>
    <t>ESPECIALISTA DE INVESTIGACIÓN ANTISOBORNO</t>
  </si>
  <si>
    <t>AUDITOR LÍDER ANTISOBORNO</t>
  </si>
  <si>
    <t>ESPECIALISTA QUIMICO DE PRODUCCION</t>
  </si>
  <si>
    <t>ANALISTA DE CUMPLIMIENTO ANTISOBORNO</t>
  </si>
  <si>
    <t>ESPECIALISTA DE GERENCIA GENERAL (E)</t>
  </si>
  <si>
    <t>PASANTE</t>
  </si>
  <si>
    <t>OFICIAL DE CUMPLIMIENTO ANTISOBORNO</t>
  </si>
  <si>
    <t>07 3700100 ext 1964</t>
  </si>
  <si>
    <t>AUDITOR INTERNO SUPERVISOR</t>
  </si>
  <si>
    <t>AUDITOR INTERNO 1</t>
  </si>
  <si>
    <t>ESPECIALISTA DE PLANIFICACIÓN ESTRATÉGICA S.</t>
  </si>
  <si>
    <t>ESPECIALISTA TICS SENIOR</t>
  </si>
  <si>
    <t>ESPECIALISTA DE PLANIFICACION ORGANIZACIONAL S.</t>
  </si>
  <si>
    <t>DIRECCIÓN DE TALENTO HUMANO</t>
  </si>
  <si>
    <t>JEFE CORPORATIVO DE APLICACIONES DE NEGOCIOS</t>
  </si>
  <si>
    <t>JEFE CORPORATIVO DE INFRAESTRUCTURA CORPORATIVA Y SEGURIDAD INFORMÁTICA</t>
  </si>
  <si>
    <t>JEFE CORPORATIVO DE APLICACIONES TÉCNICAS</t>
  </si>
  <si>
    <t>ESPECIALISTA JURÍDICO PATROCINIO</t>
  </si>
  <si>
    <t>PATRICIA TORRES PEÑAHERRERA</t>
  </si>
  <si>
    <t>patriciapilar.torres@celec.gob.ec</t>
  </si>
  <si>
    <t>JEFE CORPORATIVO DE ASESORIA Y CONTRATOS -MATRIZ</t>
  </si>
  <si>
    <t>JEFE CORPORATIVO DE DESARROLLO DE TALENTO HUMANO - MATRIZ</t>
  </si>
  <si>
    <t>JEFE CORPORATIVO DE SEGURIDAD Y SALUD OCUPACIONAL - MATRIZ</t>
  </si>
  <si>
    <t>ASESOR DE GERENCIA GENERAL - MATRIZ</t>
  </si>
  <si>
    <t>JEFE CORPORATIVO DE COMUNICACIÓN - MATRIZ</t>
  </si>
  <si>
    <t>ESPECIALISTA DE BODEGA E INVENTARIOS</t>
  </si>
  <si>
    <t>DIRECTOR DE GESTIÓN ESTRATÉGICA Y ORGANIZACIONAL - MATRIZ</t>
  </si>
  <si>
    <t>DIRECTOR JURÍDICO - MATRIZ</t>
  </si>
  <si>
    <t>DIRECTOR DE TECNOLOGÍA CORPORATIVA - MATRIZ</t>
  </si>
  <si>
    <t>ESPECIALISTA DE TRABAJO SOCIAL- MATRIZ</t>
  </si>
  <si>
    <t>SECRETARIO GENERAL - MATRIZ</t>
  </si>
  <si>
    <t>JEFE CORPORATIVO DE PROCESOS Y CALIDAD - MATRIZ</t>
  </si>
  <si>
    <t>JEFE CORPORATIVO DE RESPONSABILIDAD SOCIAL Y GESTIÓN AMBIENTAL - MATRIZ</t>
  </si>
  <si>
    <t>DIRECTOR DE PLANIFICACIÓN Y DESARROLLO PROYECTOS DE EXPANSION - MATRIZ</t>
  </si>
  <si>
    <t>JEFE CORPORATIVO DE ACTIVOS Y BIENES - MATRIZ</t>
  </si>
  <si>
    <t>JEFE CORPORATIVO ADMINISTRATIVO - MATRIZ</t>
  </si>
  <si>
    <t>JEFE CORPORATIVO DE ESTUDIOS ENERGÉTICOS Y ELÉCTRICO - MATRIZ</t>
  </si>
  <si>
    <t>JEFE CORPORATIVO DE OPERACIÓN - MATRIZ</t>
  </si>
  <si>
    <t>DIRECTOR ADMINISTRATIVO FINANCIERO - MATRIZ</t>
  </si>
  <si>
    <t>JEFE CORPORATIVO DE PROSPECCIÓN DE RECURSOS ENERGÉTICOS - MATRIZ</t>
  </si>
  <si>
    <t>JEFE CORPORATIVO DE ADMINISTRACIÓN DE TALENTO HUMANO - MATRIZ</t>
  </si>
  <si>
    <t>DIRECTOR DE RESPONSABILIDAD SOCIAL, GESTION AMBIENTAL, SEGURIDAD Y SALUD LABORAL - MATRIZ</t>
  </si>
  <si>
    <t>DIRECTOR DE TALENTO HUMANO - MATRIZ</t>
  </si>
  <si>
    <t>JEFE CORPORATIVO DE PROYECTOS DE EXPASIÓN - MATRIZ</t>
  </si>
  <si>
    <t>JEFE CORPORATIVO DE PATROCINIO JURÍDICO - MATRIZ</t>
  </si>
  <si>
    <t>JEFE CORPORATIVO DE CONTROL INTERNO, RIESGOS Y SEGURIDAD DE LA INFORMACIÓN -MATRIZ</t>
  </si>
  <si>
    <t>JEFE CORPORATIVO DE GESTIÓN DEL PORTAFOLIO - MATRIZ</t>
  </si>
  <si>
    <t>JEFE CORPORATIVO DE PROYECTOS DE EXPASIÓN</t>
  </si>
  <si>
    <t>JEFE CORPORATIVO DE PROCESOS Y CALIDAD</t>
  </si>
  <si>
    <t>JEFE CORPORATIVO DE SEGURIDAD Y SALUD OCUPACIONAL E</t>
  </si>
  <si>
    <t>MEDICO</t>
  </si>
  <si>
    <t>JEFE CORPORATIVO DE ESTUDIOS ENERGÉTICOS Y ELÉCTRICO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</si>
</sst>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&quot;$&quot;\ #,##0.00"/>
    <numFmt numFmtId="190" formatCode="&quot;N/A&quot;"/>
    <numFmt numFmtId="191" formatCode="#,###.00;#,###.00"/>
    <numFmt numFmtId="192" formatCode="0.0"/>
    <numFmt numFmtId="193" formatCode="00000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300A]dddd\,\ d\ &quot;de&quot;\ mmmm\ &quot;de&quot;\ yyyy"/>
    <numFmt numFmtId="199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189" fontId="4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5" fillId="36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1" xfId="0" applyFont="1" applyFill="1" applyBorder="1" applyAlignment="1">
      <alignment horizontal="left" vertical="center" wrapText="1"/>
    </xf>
    <xf numFmtId="199" fontId="0" fillId="33" borderId="12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9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8" fillId="0" borderId="12" xfId="46" applyFont="1" applyBorder="1" applyAlignment="1" applyProtection="1">
      <alignment horizontal="center" vertical="center" wrapText="1"/>
      <protection/>
    </xf>
    <xf numFmtId="0" fontId="48" fillId="0" borderId="13" xfId="46" applyFont="1" applyBorder="1" applyAlignment="1" applyProtection="1">
      <alignment horizontal="center" vertical="center" wrapText="1"/>
      <protection/>
    </xf>
    <xf numFmtId="0" fontId="48" fillId="0" borderId="11" xfId="46" applyFont="1" applyBorder="1" applyAlignment="1" applyProtection="1">
      <alignment horizontal="center" vertical="center" wrapText="1"/>
      <protection/>
    </xf>
    <xf numFmtId="0" fontId="32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left" vertical="center" wrapText="1"/>
    </xf>
    <xf numFmtId="0" fontId="49" fillId="0" borderId="10" xfId="46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99" fontId="0" fillId="33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50" fillId="0" borderId="14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pilar.torres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ianni.bedon@celec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361"/>
  <sheetViews>
    <sheetView tabSelected="1" zoomScale="70" zoomScaleNormal="70" zoomScalePageLayoutView="0" workbookViewId="0" topLeftCell="A220">
      <selection activeCell="C245" sqref="C245"/>
    </sheetView>
  </sheetViews>
  <sheetFormatPr defaultColWidth="11.421875" defaultRowHeight="15"/>
  <cols>
    <col min="1" max="1" width="6.28125" style="48" customWidth="1"/>
    <col min="2" max="2" width="44.8515625" style="48" customWidth="1"/>
    <col min="3" max="3" width="12.7109375" style="48" customWidth="1"/>
    <col min="4" max="4" width="17.28125" style="48" customWidth="1"/>
    <col min="5" max="5" width="13.00390625" style="48" customWidth="1"/>
    <col min="6" max="6" width="17.421875" style="48" customWidth="1"/>
    <col min="7" max="7" width="19.00390625" style="48" customWidth="1"/>
    <col min="8" max="8" width="16.421875" style="48" customWidth="1"/>
    <col min="9" max="9" width="16.57421875" style="48" customWidth="1"/>
    <col min="10" max="10" width="17.8515625" style="48" customWidth="1"/>
    <col min="11" max="11" width="16.421875" style="48" customWidth="1"/>
    <col min="12" max="12" width="16.8515625" style="48" customWidth="1"/>
    <col min="13" max="25" width="11.421875" style="46" customWidth="1"/>
    <col min="26" max="35" width="11.421875" style="47" customWidth="1"/>
    <col min="36" max="16384" width="11.57421875" style="48" customWidth="1"/>
  </cols>
  <sheetData>
    <row r="1" spans="1:12" ht="14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4.25">
      <c r="A3" s="38" t="s">
        <v>10</v>
      </c>
      <c r="B3" s="38"/>
      <c r="C3" s="38"/>
      <c r="D3" s="38"/>
      <c r="E3" s="38"/>
      <c r="F3" s="38"/>
      <c r="G3" s="38"/>
      <c r="H3" s="37" t="s">
        <v>11</v>
      </c>
      <c r="I3" s="37"/>
      <c r="J3" s="37"/>
      <c r="K3" s="37"/>
      <c r="L3" s="37"/>
    </row>
    <row r="4" spans="1:12" s="46" customFormat="1" ht="72">
      <c r="A4" s="7" t="s">
        <v>7</v>
      </c>
      <c r="B4" s="7" t="s">
        <v>19</v>
      </c>
      <c r="C4" s="7" t="s">
        <v>22</v>
      </c>
      <c r="D4" s="7" t="s">
        <v>23</v>
      </c>
      <c r="E4" s="7" t="s">
        <v>24</v>
      </c>
      <c r="F4" s="7" t="s">
        <v>9</v>
      </c>
      <c r="G4" s="7" t="s">
        <v>18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</row>
    <row r="5" spans="1:200" s="6" customFormat="1" ht="14.25">
      <c r="A5" s="6">
        <v>1</v>
      </c>
      <c r="B5" s="49" t="s">
        <v>362</v>
      </c>
      <c r="C5" s="6" t="s">
        <v>69</v>
      </c>
      <c r="D5" s="20" t="s">
        <v>263</v>
      </c>
      <c r="E5" s="20">
        <v>19</v>
      </c>
      <c r="F5" s="18">
        <v>3740</v>
      </c>
      <c r="G5" s="18">
        <f>+F5*12</f>
        <v>44880</v>
      </c>
      <c r="H5" s="18">
        <f>+F5/12*10</f>
        <v>3116.666666666667</v>
      </c>
      <c r="I5" s="18">
        <f>+(450/12)*10</f>
        <v>375</v>
      </c>
      <c r="J5" s="18">
        <v>0</v>
      </c>
      <c r="K5" s="18">
        <v>0</v>
      </c>
      <c r="L5" s="18">
        <f>+H5+I5+J5+K5</f>
        <v>3491.666666666667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</row>
    <row r="6" spans="1:200" s="6" customFormat="1" ht="14.25">
      <c r="A6" s="6">
        <v>2</v>
      </c>
      <c r="B6" s="49" t="s">
        <v>253</v>
      </c>
      <c r="C6" s="6" t="s">
        <v>69</v>
      </c>
      <c r="D6" s="20" t="s">
        <v>70</v>
      </c>
      <c r="E6" s="20">
        <v>10</v>
      </c>
      <c r="F6" s="18">
        <v>1170</v>
      </c>
      <c r="G6" s="18">
        <f aca="true" t="shared" si="0" ref="G6:G69">+F6*12</f>
        <v>14040</v>
      </c>
      <c r="H6" s="18">
        <f aca="true" t="shared" si="1" ref="H6:H69">+F6/12*10</f>
        <v>975</v>
      </c>
      <c r="I6" s="18">
        <f aca="true" t="shared" si="2" ref="I6:I69">+(450/12)*10</f>
        <v>375</v>
      </c>
      <c r="J6" s="18">
        <v>0</v>
      </c>
      <c r="K6" s="18">
        <v>0</v>
      </c>
      <c r="L6" s="18">
        <f aca="true" t="shared" si="3" ref="L6:L69">+H6+I6+J6+K6</f>
        <v>1350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</row>
    <row r="7" spans="1:12" s="46" customFormat="1" ht="14.25">
      <c r="A7" s="6">
        <v>3</v>
      </c>
      <c r="B7" s="6" t="s">
        <v>289</v>
      </c>
      <c r="C7" s="17" t="s">
        <v>69</v>
      </c>
      <c r="D7" s="20" t="s">
        <v>70</v>
      </c>
      <c r="E7" s="20">
        <v>21</v>
      </c>
      <c r="F7" s="18">
        <v>4108.75</v>
      </c>
      <c r="G7" s="18">
        <f t="shared" si="0"/>
        <v>49305</v>
      </c>
      <c r="H7" s="18">
        <f t="shared" si="1"/>
        <v>3423.958333333333</v>
      </c>
      <c r="I7" s="18">
        <f t="shared" si="2"/>
        <v>375</v>
      </c>
      <c r="J7" s="18">
        <v>0</v>
      </c>
      <c r="K7" s="18">
        <v>0</v>
      </c>
      <c r="L7" s="18">
        <f t="shared" si="3"/>
        <v>3798.958333333333</v>
      </c>
    </row>
    <row r="8" spans="1:12" s="46" customFormat="1" ht="14.25">
      <c r="A8" s="6">
        <v>4</v>
      </c>
      <c r="B8" s="6" t="s">
        <v>260</v>
      </c>
      <c r="C8" s="20" t="s">
        <v>69</v>
      </c>
      <c r="D8" s="20" t="s">
        <v>70</v>
      </c>
      <c r="E8" s="20">
        <v>10</v>
      </c>
      <c r="F8" s="18">
        <v>1170</v>
      </c>
      <c r="G8" s="18">
        <f t="shared" si="0"/>
        <v>14040</v>
      </c>
      <c r="H8" s="18">
        <f t="shared" si="1"/>
        <v>975</v>
      </c>
      <c r="I8" s="18">
        <f t="shared" si="2"/>
        <v>375</v>
      </c>
      <c r="J8" s="18">
        <v>0</v>
      </c>
      <c r="K8" s="18">
        <v>0</v>
      </c>
      <c r="L8" s="18">
        <f t="shared" si="3"/>
        <v>1350</v>
      </c>
    </row>
    <row r="9" spans="1:25" s="47" customFormat="1" ht="28.5">
      <c r="A9" s="6">
        <v>5</v>
      </c>
      <c r="B9" s="6" t="s">
        <v>305</v>
      </c>
      <c r="C9" s="20" t="s">
        <v>69</v>
      </c>
      <c r="D9" s="20" t="s">
        <v>70</v>
      </c>
      <c r="E9" s="20">
        <v>14</v>
      </c>
      <c r="F9" s="18">
        <v>2025</v>
      </c>
      <c r="G9" s="18">
        <f t="shared" si="0"/>
        <v>24300</v>
      </c>
      <c r="H9" s="18">
        <f t="shared" si="1"/>
        <v>1687.5</v>
      </c>
      <c r="I9" s="18">
        <f t="shared" si="2"/>
        <v>375</v>
      </c>
      <c r="J9" s="18">
        <v>0</v>
      </c>
      <c r="K9" s="18">
        <v>0</v>
      </c>
      <c r="L9" s="18">
        <f t="shared" si="3"/>
        <v>2062.5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47" customFormat="1" ht="14.25">
      <c r="A10" s="6">
        <v>6</v>
      </c>
      <c r="B10" s="6" t="s">
        <v>363</v>
      </c>
      <c r="C10" s="20" t="s">
        <v>69</v>
      </c>
      <c r="D10" s="20" t="s">
        <v>70</v>
      </c>
      <c r="E10" s="20">
        <v>19</v>
      </c>
      <c r="F10" s="18">
        <v>3740</v>
      </c>
      <c r="G10" s="18">
        <f t="shared" si="0"/>
        <v>44880</v>
      </c>
      <c r="H10" s="18">
        <f t="shared" si="1"/>
        <v>3116.666666666667</v>
      </c>
      <c r="I10" s="18">
        <f t="shared" si="2"/>
        <v>375</v>
      </c>
      <c r="J10" s="18">
        <v>0</v>
      </c>
      <c r="K10" s="18">
        <v>258.13</v>
      </c>
      <c r="L10" s="18">
        <f t="shared" si="3"/>
        <v>3749.796666666667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47" customFormat="1" ht="14.25">
      <c r="A11" s="6">
        <v>7</v>
      </c>
      <c r="B11" s="6" t="s">
        <v>165</v>
      </c>
      <c r="C11" s="20" t="s">
        <v>69</v>
      </c>
      <c r="D11" s="20" t="s">
        <v>70</v>
      </c>
      <c r="E11" s="20">
        <v>15</v>
      </c>
      <c r="F11" s="18">
        <v>2340</v>
      </c>
      <c r="G11" s="18">
        <f t="shared" si="0"/>
        <v>28080</v>
      </c>
      <c r="H11" s="18">
        <f t="shared" si="1"/>
        <v>1950</v>
      </c>
      <c r="I11" s="18">
        <f t="shared" si="2"/>
        <v>375</v>
      </c>
      <c r="J11" s="18">
        <v>0</v>
      </c>
      <c r="K11" s="18">
        <v>0</v>
      </c>
      <c r="L11" s="18">
        <f t="shared" si="3"/>
        <v>2325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s="47" customFormat="1" ht="14.25">
      <c r="A12" s="6">
        <v>8</v>
      </c>
      <c r="B12" s="6" t="s">
        <v>283</v>
      </c>
      <c r="C12" s="20" t="s">
        <v>69</v>
      </c>
      <c r="D12" s="20" t="s">
        <v>70</v>
      </c>
      <c r="E12" s="20">
        <v>14</v>
      </c>
      <c r="F12" s="18">
        <v>2025</v>
      </c>
      <c r="G12" s="18">
        <f t="shared" si="0"/>
        <v>24300</v>
      </c>
      <c r="H12" s="18">
        <f t="shared" si="1"/>
        <v>1687.5</v>
      </c>
      <c r="I12" s="18">
        <f t="shared" si="2"/>
        <v>375</v>
      </c>
      <c r="J12" s="18">
        <v>0</v>
      </c>
      <c r="K12" s="18">
        <v>0</v>
      </c>
      <c r="L12" s="18">
        <f t="shared" si="3"/>
        <v>2062.5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s="47" customFormat="1" ht="28.5">
      <c r="A13" s="6">
        <v>9</v>
      </c>
      <c r="B13" s="6" t="s">
        <v>236</v>
      </c>
      <c r="C13" s="20" t="s">
        <v>69</v>
      </c>
      <c r="D13" s="20" t="s">
        <v>70</v>
      </c>
      <c r="E13" s="20">
        <v>18</v>
      </c>
      <c r="F13" s="18">
        <v>3348</v>
      </c>
      <c r="G13" s="18">
        <f t="shared" si="0"/>
        <v>40176</v>
      </c>
      <c r="H13" s="18">
        <f t="shared" si="1"/>
        <v>2790</v>
      </c>
      <c r="I13" s="18">
        <f t="shared" si="2"/>
        <v>375</v>
      </c>
      <c r="J13" s="18">
        <v>0</v>
      </c>
      <c r="K13" s="18">
        <v>0</v>
      </c>
      <c r="L13" s="18">
        <f t="shared" si="3"/>
        <v>3165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s="47" customFormat="1" ht="28.5">
      <c r="A14" s="6">
        <v>10</v>
      </c>
      <c r="B14" s="6" t="s">
        <v>292</v>
      </c>
      <c r="C14" s="20" t="s">
        <v>69</v>
      </c>
      <c r="D14" s="20" t="s">
        <v>70</v>
      </c>
      <c r="E14" s="20">
        <v>14</v>
      </c>
      <c r="F14" s="18">
        <v>2025</v>
      </c>
      <c r="G14" s="18">
        <f t="shared" si="0"/>
        <v>24300</v>
      </c>
      <c r="H14" s="18">
        <f t="shared" si="1"/>
        <v>1687.5</v>
      </c>
      <c r="I14" s="18">
        <f t="shared" si="2"/>
        <v>375</v>
      </c>
      <c r="J14" s="18">
        <v>0</v>
      </c>
      <c r="K14" s="18">
        <v>0</v>
      </c>
      <c r="L14" s="18">
        <f t="shared" si="3"/>
        <v>2062.5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75" s="47" customFormat="1" ht="14.25">
      <c r="A15" s="6">
        <v>11</v>
      </c>
      <c r="B15" s="6" t="s">
        <v>325</v>
      </c>
      <c r="C15" s="20" t="s">
        <v>69</v>
      </c>
      <c r="D15" s="20" t="s">
        <v>70</v>
      </c>
      <c r="E15" s="20">
        <v>14</v>
      </c>
      <c r="F15" s="18">
        <v>2025</v>
      </c>
      <c r="G15" s="18">
        <f t="shared" si="0"/>
        <v>24300</v>
      </c>
      <c r="H15" s="18">
        <f t="shared" si="1"/>
        <v>1687.5</v>
      </c>
      <c r="I15" s="18">
        <f t="shared" si="2"/>
        <v>375</v>
      </c>
      <c r="J15" s="18">
        <v>0</v>
      </c>
      <c r="K15" s="18">
        <v>630</v>
      </c>
      <c r="L15" s="18">
        <f t="shared" si="3"/>
        <v>2692.5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</row>
    <row r="16" spans="1:75" s="47" customFormat="1" ht="14.25">
      <c r="A16" s="6">
        <v>12</v>
      </c>
      <c r="B16" s="6" t="s">
        <v>286</v>
      </c>
      <c r="C16" s="20" t="s">
        <v>69</v>
      </c>
      <c r="D16" s="20" t="s">
        <v>263</v>
      </c>
      <c r="E16" s="20">
        <v>18</v>
      </c>
      <c r="F16" s="18">
        <v>3020</v>
      </c>
      <c r="G16" s="18">
        <f t="shared" si="0"/>
        <v>36240</v>
      </c>
      <c r="H16" s="18">
        <f t="shared" si="1"/>
        <v>2516.6666666666665</v>
      </c>
      <c r="I16" s="18">
        <f t="shared" si="2"/>
        <v>375</v>
      </c>
      <c r="J16" s="18">
        <v>0</v>
      </c>
      <c r="K16" s="18">
        <v>0</v>
      </c>
      <c r="L16" s="18">
        <f t="shared" si="3"/>
        <v>2891.6666666666665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75" s="47" customFormat="1" ht="28.5">
      <c r="A17" s="6">
        <v>13</v>
      </c>
      <c r="B17" s="6" t="s">
        <v>152</v>
      </c>
      <c r="C17" s="20" t="s">
        <v>69</v>
      </c>
      <c r="D17" s="20" t="s">
        <v>70</v>
      </c>
      <c r="E17" s="20">
        <v>14</v>
      </c>
      <c r="F17" s="18">
        <v>2025</v>
      </c>
      <c r="G17" s="18">
        <f t="shared" si="0"/>
        <v>24300</v>
      </c>
      <c r="H17" s="18">
        <f t="shared" si="1"/>
        <v>1687.5</v>
      </c>
      <c r="I17" s="18">
        <f t="shared" si="2"/>
        <v>375</v>
      </c>
      <c r="J17" s="18">
        <v>0</v>
      </c>
      <c r="K17" s="18">
        <v>0</v>
      </c>
      <c r="L17" s="18">
        <f t="shared" si="3"/>
        <v>2062.5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</row>
    <row r="18" spans="1:75" s="47" customFormat="1" ht="28.5">
      <c r="A18" s="6">
        <v>14</v>
      </c>
      <c r="B18" s="6" t="s">
        <v>102</v>
      </c>
      <c r="C18" s="20" t="s">
        <v>195</v>
      </c>
      <c r="D18" s="20" t="s">
        <v>70</v>
      </c>
      <c r="E18" s="20">
        <v>10</v>
      </c>
      <c r="F18" s="18">
        <v>1022.9</v>
      </c>
      <c r="G18" s="18">
        <f t="shared" si="0"/>
        <v>12274.8</v>
      </c>
      <c r="H18" s="18">
        <f t="shared" si="1"/>
        <v>852.4166666666666</v>
      </c>
      <c r="I18" s="18">
        <f t="shared" si="2"/>
        <v>375</v>
      </c>
      <c r="J18" s="18">
        <v>181.14</v>
      </c>
      <c r="K18" s="18">
        <v>0</v>
      </c>
      <c r="L18" s="18">
        <f t="shared" si="3"/>
        <v>1408.5566666666664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</row>
    <row r="19" spans="1:75" s="47" customFormat="1" ht="14.25">
      <c r="A19" s="6">
        <v>15</v>
      </c>
      <c r="B19" s="6" t="s">
        <v>133</v>
      </c>
      <c r="C19" s="17" t="s">
        <v>69</v>
      </c>
      <c r="D19" s="20" t="s">
        <v>263</v>
      </c>
      <c r="E19" s="20">
        <v>14</v>
      </c>
      <c r="F19" s="18">
        <v>2025</v>
      </c>
      <c r="G19" s="18">
        <f t="shared" si="0"/>
        <v>24300</v>
      </c>
      <c r="H19" s="18">
        <f t="shared" si="1"/>
        <v>1687.5</v>
      </c>
      <c r="I19" s="18">
        <f t="shared" si="2"/>
        <v>375</v>
      </c>
      <c r="J19" s="18">
        <v>0</v>
      </c>
      <c r="K19" s="18">
        <v>0</v>
      </c>
      <c r="L19" s="18">
        <f t="shared" si="3"/>
        <v>2062.5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</row>
    <row r="20" spans="1:75" s="47" customFormat="1" ht="28.5">
      <c r="A20" s="6">
        <v>16</v>
      </c>
      <c r="B20" s="6" t="s">
        <v>335</v>
      </c>
      <c r="C20" s="20" t="s">
        <v>69</v>
      </c>
      <c r="D20" s="20" t="s">
        <v>70</v>
      </c>
      <c r="E20" s="20">
        <v>18</v>
      </c>
      <c r="F20" s="18">
        <v>3020</v>
      </c>
      <c r="G20" s="18">
        <f t="shared" si="0"/>
        <v>36240</v>
      </c>
      <c r="H20" s="18">
        <f t="shared" si="1"/>
        <v>2516.6666666666665</v>
      </c>
      <c r="I20" s="18">
        <f t="shared" si="2"/>
        <v>375</v>
      </c>
      <c r="J20" s="18">
        <v>0</v>
      </c>
      <c r="K20" s="18">
        <v>0</v>
      </c>
      <c r="L20" s="18">
        <f t="shared" si="3"/>
        <v>2891.6666666666665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</row>
    <row r="21" spans="1:75" s="47" customFormat="1" ht="14.25">
      <c r="A21" s="6">
        <v>17</v>
      </c>
      <c r="B21" s="6" t="s">
        <v>141</v>
      </c>
      <c r="C21" s="17" t="s">
        <v>69</v>
      </c>
      <c r="D21" s="20" t="s">
        <v>70</v>
      </c>
      <c r="E21" s="20">
        <v>15</v>
      </c>
      <c r="F21" s="18">
        <v>2499</v>
      </c>
      <c r="G21" s="18">
        <f t="shared" si="0"/>
        <v>29988</v>
      </c>
      <c r="H21" s="18">
        <f t="shared" si="1"/>
        <v>2082.5</v>
      </c>
      <c r="I21" s="18">
        <f t="shared" si="2"/>
        <v>375</v>
      </c>
      <c r="J21" s="18">
        <v>0</v>
      </c>
      <c r="K21" s="18">
        <v>0</v>
      </c>
      <c r="L21" s="18">
        <f t="shared" si="3"/>
        <v>2457.5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</row>
    <row r="22" spans="1:75" s="47" customFormat="1" ht="28.5">
      <c r="A22" s="6">
        <v>18</v>
      </c>
      <c r="B22" s="6" t="s">
        <v>306</v>
      </c>
      <c r="C22" s="20" t="s">
        <v>69</v>
      </c>
      <c r="D22" s="20" t="s">
        <v>70</v>
      </c>
      <c r="E22" s="20">
        <v>15</v>
      </c>
      <c r="F22" s="18">
        <v>2340</v>
      </c>
      <c r="G22" s="18">
        <f t="shared" si="0"/>
        <v>28080</v>
      </c>
      <c r="H22" s="18">
        <f t="shared" si="1"/>
        <v>1950</v>
      </c>
      <c r="I22" s="18">
        <f t="shared" si="2"/>
        <v>375</v>
      </c>
      <c r="J22" s="18">
        <v>1310.4499999999998</v>
      </c>
      <c r="K22" s="18">
        <v>0</v>
      </c>
      <c r="L22" s="18">
        <f t="shared" si="3"/>
        <v>3635.45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</row>
    <row r="23" spans="1:75" s="47" customFormat="1" ht="14.25">
      <c r="A23" s="6">
        <v>19</v>
      </c>
      <c r="B23" s="6" t="s">
        <v>283</v>
      </c>
      <c r="C23" s="20" t="s">
        <v>69</v>
      </c>
      <c r="D23" s="20" t="s">
        <v>70</v>
      </c>
      <c r="E23" s="20">
        <v>13</v>
      </c>
      <c r="F23" s="18">
        <v>1800</v>
      </c>
      <c r="G23" s="18">
        <f t="shared" si="0"/>
        <v>21600</v>
      </c>
      <c r="H23" s="18">
        <f t="shared" si="1"/>
        <v>1500</v>
      </c>
      <c r="I23" s="18">
        <f t="shared" si="2"/>
        <v>375</v>
      </c>
      <c r="J23" s="18">
        <v>0</v>
      </c>
      <c r="K23" s="18">
        <v>0</v>
      </c>
      <c r="L23" s="18">
        <f t="shared" si="3"/>
        <v>1875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</row>
    <row r="24" spans="1:75" s="47" customFormat="1" ht="28.5">
      <c r="A24" s="6">
        <v>20</v>
      </c>
      <c r="B24" s="6" t="s">
        <v>336</v>
      </c>
      <c r="C24" s="20" t="s">
        <v>69</v>
      </c>
      <c r="D24" s="20" t="s">
        <v>70</v>
      </c>
      <c r="E24" s="20">
        <v>19</v>
      </c>
      <c r="F24" s="18">
        <v>3740</v>
      </c>
      <c r="G24" s="18">
        <f t="shared" si="0"/>
        <v>44880</v>
      </c>
      <c r="H24" s="18">
        <f t="shared" si="1"/>
        <v>3116.666666666667</v>
      </c>
      <c r="I24" s="18">
        <f t="shared" si="2"/>
        <v>375</v>
      </c>
      <c r="J24" s="18">
        <v>0</v>
      </c>
      <c r="K24" s="18">
        <v>746.67</v>
      </c>
      <c r="L24" s="18">
        <f t="shared" si="3"/>
        <v>4238.336666666667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</row>
    <row r="25" spans="1:75" s="47" customFormat="1" ht="28.5">
      <c r="A25" s="6">
        <v>21</v>
      </c>
      <c r="B25" s="6" t="s">
        <v>102</v>
      </c>
      <c r="C25" s="20" t="s">
        <v>195</v>
      </c>
      <c r="D25" s="20" t="s">
        <v>70</v>
      </c>
      <c r="E25" s="20">
        <v>10</v>
      </c>
      <c r="F25" s="18">
        <v>923.32</v>
      </c>
      <c r="G25" s="18">
        <f t="shared" si="0"/>
        <v>11079.84</v>
      </c>
      <c r="H25" s="18">
        <f t="shared" si="1"/>
        <v>769.4333333333334</v>
      </c>
      <c r="I25" s="18">
        <f t="shared" si="2"/>
        <v>375</v>
      </c>
      <c r="J25" s="18">
        <v>996.41</v>
      </c>
      <c r="K25" s="18">
        <v>0</v>
      </c>
      <c r="L25" s="18">
        <f t="shared" si="3"/>
        <v>2140.8433333333332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</row>
    <row r="26" spans="1:75" s="47" customFormat="1" ht="14.25">
      <c r="A26" s="6">
        <v>22</v>
      </c>
      <c r="B26" s="6" t="s">
        <v>277</v>
      </c>
      <c r="C26" s="20" t="s">
        <v>69</v>
      </c>
      <c r="D26" s="20" t="s">
        <v>70</v>
      </c>
      <c r="E26" s="20">
        <v>14</v>
      </c>
      <c r="F26" s="18">
        <v>2025</v>
      </c>
      <c r="G26" s="18">
        <f t="shared" si="0"/>
        <v>24300</v>
      </c>
      <c r="H26" s="18">
        <f t="shared" si="1"/>
        <v>1687.5</v>
      </c>
      <c r="I26" s="18">
        <f t="shared" si="2"/>
        <v>375</v>
      </c>
      <c r="J26" s="18">
        <v>0</v>
      </c>
      <c r="K26" s="18">
        <v>0</v>
      </c>
      <c r="L26" s="18">
        <f t="shared" si="3"/>
        <v>2062.5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</row>
    <row r="27" spans="1:75" s="47" customFormat="1" ht="14.25">
      <c r="A27" s="6">
        <v>23</v>
      </c>
      <c r="B27" s="6" t="s">
        <v>323</v>
      </c>
      <c r="C27" s="20" t="s">
        <v>69</v>
      </c>
      <c r="D27" s="20" t="s">
        <v>70</v>
      </c>
      <c r="E27" s="20">
        <v>14</v>
      </c>
      <c r="F27" s="18">
        <v>2025</v>
      </c>
      <c r="G27" s="18">
        <f t="shared" si="0"/>
        <v>24300</v>
      </c>
      <c r="H27" s="18">
        <f t="shared" si="1"/>
        <v>1687.5</v>
      </c>
      <c r="I27" s="18">
        <f t="shared" si="2"/>
        <v>375</v>
      </c>
      <c r="J27" s="18">
        <v>0</v>
      </c>
      <c r="K27" s="18">
        <v>0</v>
      </c>
      <c r="L27" s="18">
        <f t="shared" si="3"/>
        <v>2062.5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</row>
    <row r="28" spans="1:75" s="47" customFormat="1" ht="28.5">
      <c r="A28" s="6">
        <v>24</v>
      </c>
      <c r="B28" s="6" t="s">
        <v>337</v>
      </c>
      <c r="C28" s="20" t="s">
        <v>69</v>
      </c>
      <c r="D28" s="20" t="s">
        <v>70</v>
      </c>
      <c r="E28" s="20">
        <v>15</v>
      </c>
      <c r="F28" s="18">
        <v>2340</v>
      </c>
      <c r="G28" s="18">
        <f t="shared" si="0"/>
        <v>28080</v>
      </c>
      <c r="H28" s="18">
        <f t="shared" si="1"/>
        <v>1950</v>
      </c>
      <c r="I28" s="18">
        <f t="shared" si="2"/>
        <v>375</v>
      </c>
      <c r="J28" s="18">
        <v>0</v>
      </c>
      <c r="K28" s="18">
        <v>1026.67</v>
      </c>
      <c r="L28" s="18">
        <f t="shared" si="3"/>
        <v>3351.67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</row>
    <row r="29" spans="1:75" s="47" customFormat="1" ht="14.25">
      <c r="A29" s="6">
        <v>25</v>
      </c>
      <c r="B29" s="6" t="s">
        <v>315</v>
      </c>
      <c r="C29" s="20" t="s">
        <v>69</v>
      </c>
      <c r="D29" s="20" t="s">
        <v>70</v>
      </c>
      <c r="E29" s="20">
        <v>14</v>
      </c>
      <c r="F29" s="18">
        <v>2025</v>
      </c>
      <c r="G29" s="18">
        <f t="shared" si="0"/>
        <v>24300</v>
      </c>
      <c r="H29" s="18">
        <f t="shared" si="1"/>
        <v>1687.5</v>
      </c>
      <c r="I29" s="18">
        <f t="shared" si="2"/>
        <v>375</v>
      </c>
      <c r="J29" s="18">
        <v>0</v>
      </c>
      <c r="K29" s="18">
        <v>0</v>
      </c>
      <c r="L29" s="18">
        <f t="shared" si="3"/>
        <v>2062.5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</row>
    <row r="30" spans="1:75" s="47" customFormat="1" ht="14.25">
      <c r="A30" s="6">
        <v>26</v>
      </c>
      <c r="B30" s="6" t="s">
        <v>85</v>
      </c>
      <c r="C30" s="20" t="s">
        <v>69</v>
      </c>
      <c r="D30" s="20" t="s">
        <v>263</v>
      </c>
      <c r="E30" s="20">
        <v>16</v>
      </c>
      <c r="F30" s="18">
        <v>2655</v>
      </c>
      <c r="G30" s="18">
        <f t="shared" si="0"/>
        <v>31860</v>
      </c>
      <c r="H30" s="18">
        <f t="shared" si="1"/>
        <v>2212.5</v>
      </c>
      <c r="I30" s="18">
        <f t="shared" si="2"/>
        <v>375</v>
      </c>
      <c r="J30" s="18">
        <v>0</v>
      </c>
      <c r="K30" s="18">
        <v>940.33</v>
      </c>
      <c r="L30" s="18">
        <f t="shared" si="3"/>
        <v>3527.83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</row>
    <row r="31" spans="1:75" s="47" customFormat="1" ht="14.25">
      <c r="A31" s="6">
        <v>27</v>
      </c>
      <c r="B31" s="6" t="s">
        <v>84</v>
      </c>
      <c r="C31" s="20" t="s">
        <v>69</v>
      </c>
      <c r="D31" s="20" t="s">
        <v>263</v>
      </c>
      <c r="E31" s="20">
        <v>10</v>
      </c>
      <c r="F31" s="18">
        <v>1072</v>
      </c>
      <c r="G31" s="18">
        <f t="shared" si="0"/>
        <v>12864</v>
      </c>
      <c r="H31" s="18">
        <f t="shared" si="1"/>
        <v>893.3333333333333</v>
      </c>
      <c r="I31" s="18">
        <f t="shared" si="2"/>
        <v>375</v>
      </c>
      <c r="J31" s="18">
        <v>0</v>
      </c>
      <c r="K31" s="18">
        <v>0</v>
      </c>
      <c r="L31" s="18">
        <f t="shared" si="3"/>
        <v>1268.3333333333333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</row>
    <row r="32" spans="1:75" s="47" customFormat="1" ht="14.25">
      <c r="A32" s="6">
        <v>28</v>
      </c>
      <c r="B32" s="6" t="s">
        <v>338</v>
      </c>
      <c r="C32" s="20" t="s">
        <v>69</v>
      </c>
      <c r="D32" s="20" t="s">
        <v>263</v>
      </c>
      <c r="E32" s="20">
        <v>21</v>
      </c>
      <c r="F32" s="18">
        <v>4108.75</v>
      </c>
      <c r="G32" s="18">
        <f t="shared" si="0"/>
        <v>49305</v>
      </c>
      <c r="H32" s="18">
        <f t="shared" si="1"/>
        <v>3423.958333333333</v>
      </c>
      <c r="I32" s="18">
        <f t="shared" si="2"/>
        <v>375</v>
      </c>
      <c r="J32" s="18">
        <v>0</v>
      </c>
      <c r="K32" s="18">
        <v>0</v>
      </c>
      <c r="L32" s="18">
        <f t="shared" si="3"/>
        <v>3798.958333333333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</row>
    <row r="33" spans="1:75" s="47" customFormat="1" ht="14.25">
      <c r="A33" s="6">
        <v>29</v>
      </c>
      <c r="B33" s="6" t="s">
        <v>239</v>
      </c>
      <c r="C33" s="20" t="s">
        <v>69</v>
      </c>
      <c r="D33" s="20" t="s">
        <v>263</v>
      </c>
      <c r="E33" s="20">
        <v>16</v>
      </c>
      <c r="F33" s="18">
        <v>2655</v>
      </c>
      <c r="G33" s="18">
        <f t="shared" si="0"/>
        <v>31860</v>
      </c>
      <c r="H33" s="18">
        <f t="shared" si="1"/>
        <v>2212.5</v>
      </c>
      <c r="I33" s="18">
        <f t="shared" si="2"/>
        <v>375</v>
      </c>
      <c r="J33" s="18">
        <v>0</v>
      </c>
      <c r="K33" s="18">
        <v>0</v>
      </c>
      <c r="L33" s="18">
        <f t="shared" si="3"/>
        <v>2587.5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</row>
    <row r="34" spans="1:75" s="47" customFormat="1" ht="28.5">
      <c r="A34" s="6">
        <v>30</v>
      </c>
      <c r="B34" s="6" t="s">
        <v>95</v>
      </c>
      <c r="C34" s="20" t="s">
        <v>69</v>
      </c>
      <c r="D34" s="20" t="s">
        <v>70</v>
      </c>
      <c r="E34" s="20">
        <v>14</v>
      </c>
      <c r="F34" s="18">
        <v>2025</v>
      </c>
      <c r="G34" s="18">
        <f t="shared" si="0"/>
        <v>24300</v>
      </c>
      <c r="H34" s="18">
        <f t="shared" si="1"/>
        <v>1687.5</v>
      </c>
      <c r="I34" s="18">
        <f t="shared" si="2"/>
        <v>375</v>
      </c>
      <c r="J34" s="18">
        <v>0</v>
      </c>
      <c r="K34" s="18">
        <v>0</v>
      </c>
      <c r="L34" s="18">
        <f t="shared" si="3"/>
        <v>2062.5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</row>
    <row r="35" spans="1:75" s="47" customFormat="1" ht="14.25">
      <c r="A35" s="6">
        <v>31</v>
      </c>
      <c r="B35" s="6" t="s">
        <v>339</v>
      </c>
      <c r="C35" s="20" t="s">
        <v>69</v>
      </c>
      <c r="D35" s="20" t="s">
        <v>70</v>
      </c>
      <c r="E35" s="20">
        <v>19</v>
      </c>
      <c r="F35" s="18">
        <v>3553</v>
      </c>
      <c r="G35" s="18">
        <f t="shared" si="0"/>
        <v>42636</v>
      </c>
      <c r="H35" s="18">
        <f t="shared" si="1"/>
        <v>2960.833333333333</v>
      </c>
      <c r="I35" s="18">
        <f t="shared" si="2"/>
        <v>375</v>
      </c>
      <c r="J35" s="18">
        <v>0</v>
      </c>
      <c r="K35" s="18">
        <v>0</v>
      </c>
      <c r="L35" s="18">
        <f t="shared" si="3"/>
        <v>3335.833333333333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</row>
    <row r="36" spans="1:75" s="47" customFormat="1" ht="14.25">
      <c r="A36" s="6">
        <v>32</v>
      </c>
      <c r="B36" s="6" t="s">
        <v>294</v>
      </c>
      <c r="C36" s="20" t="s">
        <v>69</v>
      </c>
      <c r="D36" s="20" t="s">
        <v>70</v>
      </c>
      <c r="E36" s="20">
        <v>14</v>
      </c>
      <c r="F36" s="18">
        <v>2025</v>
      </c>
      <c r="G36" s="18">
        <f t="shared" si="0"/>
        <v>24300</v>
      </c>
      <c r="H36" s="18">
        <f t="shared" si="1"/>
        <v>1687.5</v>
      </c>
      <c r="I36" s="18">
        <f t="shared" si="2"/>
        <v>375</v>
      </c>
      <c r="J36" s="18">
        <v>0</v>
      </c>
      <c r="K36" s="18">
        <v>0</v>
      </c>
      <c r="L36" s="18">
        <f t="shared" si="3"/>
        <v>2062.5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</row>
    <row r="37" spans="1:75" s="47" customFormat="1" ht="14.25">
      <c r="A37" s="6">
        <v>33</v>
      </c>
      <c r="B37" s="6" t="s">
        <v>238</v>
      </c>
      <c r="C37" s="20" t="s">
        <v>69</v>
      </c>
      <c r="D37" s="20" t="s">
        <v>70</v>
      </c>
      <c r="E37" s="20">
        <v>14</v>
      </c>
      <c r="F37" s="18">
        <v>2025</v>
      </c>
      <c r="G37" s="18">
        <f t="shared" si="0"/>
        <v>24300</v>
      </c>
      <c r="H37" s="18">
        <f t="shared" si="1"/>
        <v>1687.5</v>
      </c>
      <c r="I37" s="18">
        <f t="shared" si="2"/>
        <v>375</v>
      </c>
      <c r="J37" s="18">
        <v>0</v>
      </c>
      <c r="K37" s="18">
        <v>0</v>
      </c>
      <c r="L37" s="18">
        <f t="shared" si="3"/>
        <v>2062.5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</row>
    <row r="38" spans="1:75" s="47" customFormat="1" ht="14.25">
      <c r="A38" s="6">
        <v>34</v>
      </c>
      <c r="B38" s="6" t="s">
        <v>239</v>
      </c>
      <c r="C38" s="20" t="s">
        <v>69</v>
      </c>
      <c r="D38" s="20" t="s">
        <v>70</v>
      </c>
      <c r="E38" s="20">
        <v>17</v>
      </c>
      <c r="F38" s="18">
        <v>2970</v>
      </c>
      <c r="G38" s="18">
        <f t="shared" si="0"/>
        <v>35640</v>
      </c>
      <c r="H38" s="18">
        <f t="shared" si="1"/>
        <v>2475</v>
      </c>
      <c r="I38" s="18">
        <f t="shared" si="2"/>
        <v>375</v>
      </c>
      <c r="J38" s="18">
        <v>0</v>
      </c>
      <c r="K38" s="18">
        <v>0</v>
      </c>
      <c r="L38" s="18">
        <f t="shared" si="3"/>
        <v>2850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</row>
    <row r="39" spans="1:75" s="47" customFormat="1" ht="28.5">
      <c r="A39" s="6">
        <v>35</v>
      </c>
      <c r="B39" s="6" t="s">
        <v>102</v>
      </c>
      <c r="C39" s="20" t="s">
        <v>195</v>
      </c>
      <c r="D39" s="20" t="s">
        <v>70</v>
      </c>
      <c r="E39" s="20">
        <v>10</v>
      </c>
      <c r="F39" s="18">
        <v>1022.9</v>
      </c>
      <c r="G39" s="18">
        <f t="shared" si="0"/>
        <v>12274.8</v>
      </c>
      <c r="H39" s="18">
        <f t="shared" si="1"/>
        <v>852.4166666666666</v>
      </c>
      <c r="I39" s="18">
        <f t="shared" si="2"/>
        <v>375</v>
      </c>
      <c r="J39" s="18">
        <v>890.77</v>
      </c>
      <c r="K39" s="18">
        <v>0</v>
      </c>
      <c r="L39" s="18">
        <f t="shared" si="3"/>
        <v>2118.1866666666665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</row>
    <row r="40" spans="1:75" s="47" customFormat="1" ht="14.25">
      <c r="A40" s="6">
        <v>36</v>
      </c>
      <c r="B40" s="6" t="s">
        <v>308</v>
      </c>
      <c r="C40" s="20" t="s">
        <v>69</v>
      </c>
      <c r="D40" s="20" t="s">
        <v>70</v>
      </c>
      <c r="E40" s="20">
        <v>19</v>
      </c>
      <c r="F40" s="18">
        <v>3330</v>
      </c>
      <c r="G40" s="18">
        <f t="shared" si="0"/>
        <v>39960</v>
      </c>
      <c r="H40" s="18">
        <f t="shared" si="1"/>
        <v>2775</v>
      </c>
      <c r="I40" s="18">
        <f t="shared" si="2"/>
        <v>375</v>
      </c>
      <c r="J40" s="18">
        <v>0</v>
      </c>
      <c r="K40" s="18">
        <v>0</v>
      </c>
      <c r="L40" s="18">
        <f t="shared" si="3"/>
        <v>3150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</row>
    <row r="41" spans="1:75" s="47" customFormat="1" ht="28.5">
      <c r="A41" s="6">
        <v>37</v>
      </c>
      <c r="B41" s="6" t="s">
        <v>301</v>
      </c>
      <c r="C41" s="20" t="s">
        <v>69</v>
      </c>
      <c r="D41" s="20" t="s">
        <v>70</v>
      </c>
      <c r="E41" s="20">
        <v>11</v>
      </c>
      <c r="F41" s="18">
        <v>1350</v>
      </c>
      <c r="G41" s="18">
        <f t="shared" si="0"/>
        <v>16200</v>
      </c>
      <c r="H41" s="18">
        <f t="shared" si="1"/>
        <v>1125</v>
      </c>
      <c r="I41" s="18">
        <f t="shared" si="2"/>
        <v>375</v>
      </c>
      <c r="J41" s="18">
        <v>0</v>
      </c>
      <c r="K41" s="18">
        <v>0</v>
      </c>
      <c r="L41" s="18">
        <f t="shared" si="3"/>
        <v>1500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</row>
    <row r="42" spans="1:75" s="47" customFormat="1" ht="28.5">
      <c r="A42" s="6">
        <v>38</v>
      </c>
      <c r="B42" s="6" t="s">
        <v>95</v>
      </c>
      <c r="C42" s="20" t="s">
        <v>69</v>
      </c>
      <c r="D42" s="20" t="s">
        <v>70</v>
      </c>
      <c r="E42" s="20">
        <v>14</v>
      </c>
      <c r="F42" s="18">
        <v>2025</v>
      </c>
      <c r="G42" s="18">
        <f t="shared" si="0"/>
        <v>24300</v>
      </c>
      <c r="H42" s="18">
        <f t="shared" si="1"/>
        <v>1687.5</v>
      </c>
      <c r="I42" s="18">
        <f t="shared" si="2"/>
        <v>375</v>
      </c>
      <c r="J42" s="18">
        <v>0</v>
      </c>
      <c r="K42" s="18">
        <v>0</v>
      </c>
      <c r="L42" s="18">
        <f t="shared" si="3"/>
        <v>2062.5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</row>
    <row r="43" spans="1:75" s="47" customFormat="1" ht="28.5">
      <c r="A43" s="6">
        <v>39</v>
      </c>
      <c r="B43" s="6" t="s">
        <v>305</v>
      </c>
      <c r="C43" s="20" t="s">
        <v>69</v>
      </c>
      <c r="D43" s="20" t="s">
        <v>70</v>
      </c>
      <c r="E43" s="20">
        <v>14</v>
      </c>
      <c r="F43" s="18">
        <v>2025</v>
      </c>
      <c r="G43" s="18">
        <f t="shared" si="0"/>
        <v>24300</v>
      </c>
      <c r="H43" s="18">
        <f t="shared" si="1"/>
        <v>1687.5</v>
      </c>
      <c r="I43" s="18">
        <f t="shared" si="2"/>
        <v>375</v>
      </c>
      <c r="J43" s="18">
        <v>0</v>
      </c>
      <c r="K43" s="18">
        <v>0</v>
      </c>
      <c r="L43" s="18">
        <f t="shared" si="3"/>
        <v>2062.5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</row>
    <row r="44" spans="1:75" s="47" customFormat="1" ht="14.25">
      <c r="A44" s="6">
        <v>40</v>
      </c>
      <c r="B44" s="6" t="s">
        <v>138</v>
      </c>
      <c r="C44" s="20" t="s">
        <v>69</v>
      </c>
      <c r="D44" s="20" t="s">
        <v>70</v>
      </c>
      <c r="E44" s="20">
        <v>14</v>
      </c>
      <c r="F44" s="18">
        <v>2025</v>
      </c>
      <c r="G44" s="18">
        <f t="shared" si="0"/>
        <v>24300</v>
      </c>
      <c r="H44" s="18">
        <f t="shared" si="1"/>
        <v>1687.5</v>
      </c>
      <c r="I44" s="18">
        <f t="shared" si="2"/>
        <v>375</v>
      </c>
      <c r="J44" s="18">
        <v>0</v>
      </c>
      <c r="K44" s="18">
        <v>0</v>
      </c>
      <c r="L44" s="18">
        <f t="shared" si="3"/>
        <v>2062.5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</row>
    <row r="45" spans="1:75" s="47" customFormat="1" ht="14.25">
      <c r="A45" s="6">
        <v>41</v>
      </c>
      <c r="B45" s="6" t="s">
        <v>138</v>
      </c>
      <c r="C45" s="20" t="s">
        <v>69</v>
      </c>
      <c r="D45" s="20" t="s">
        <v>70</v>
      </c>
      <c r="E45" s="20">
        <v>16</v>
      </c>
      <c r="F45" s="18">
        <v>2655</v>
      </c>
      <c r="G45" s="18">
        <f t="shared" si="0"/>
        <v>31860</v>
      </c>
      <c r="H45" s="18">
        <f t="shared" si="1"/>
        <v>2212.5</v>
      </c>
      <c r="I45" s="18">
        <f t="shared" si="2"/>
        <v>375</v>
      </c>
      <c r="J45" s="18">
        <v>0</v>
      </c>
      <c r="K45" s="18">
        <v>0</v>
      </c>
      <c r="L45" s="18">
        <f t="shared" si="3"/>
        <v>2587.5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</row>
    <row r="46" spans="1:75" s="47" customFormat="1" ht="14.25">
      <c r="A46" s="6">
        <v>42</v>
      </c>
      <c r="B46" s="6" t="s">
        <v>262</v>
      </c>
      <c r="C46" s="20" t="s">
        <v>69</v>
      </c>
      <c r="D46" s="20" t="s">
        <v>70</v>
      </c>
      <c r="E46" s="20">
        <v>13</v>
      </c>
      <c r="F46" s="18">
        <v>1800</v>
      </c>
      <c r="G46" s="18">
        <f t="shared" si="0"/>
        <v>21600</v>
      </c>
      <c r="H46" s="18">
        <f t="shared" si="1"/>
        <v>1500</v>
      </c>
      <c r="I46" s="18">
        <f t="shared" si="2"/>
        <v>375</v>
      </c>
      <c r="J46" s="18">
        <v>0</v>
      </c>
      <c r="K46" s="18">
        <v>540</v>
      </c>
      <c r="L46" s="18">
        <f t="shared" si="3"/>
        <v>2415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</row>
    <row r="47" spans="1:75" s="47" customFormat="1" ht="14.25">
      <c r="A47" s="6">
        <v>43</v>
      </c>
      <c r="B47" s="6" t="s">
        <v>326</v>
      </c>
      <c r="C47" s="20" t="s">
        <v>69</v>
      </c>
      <c r="D47" s="20" t="s">
        <v>70</v>
      </c>
      <c r="E47" s="20">
        <v>17</v>
      </c>
      <c r="F47" s="18">
        <v>2970</v>
      </c>
      <c r="G47" s="18">
        <f t="shared" si="0"/>
        <v>35640</v>
      </c>
      <c r="H47" s="18">
        <f t="shared" si="1"/>
        <v>2475</v>
      </c>
      <c r="I47" s="18">
        <f t="shared" si="2"/>
        <v>375</v>
      </c>
      <c r="J47" s="18">
        <v>0</v>
      </c>
      <c r="K47" s="18">
        <v>0</v>
      </c>
      <c r="L47" s="18">
        <f t="shared" si="3"/>
        <v>2850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</row>
    <row r="48" spans="1:75" s="47" customFormat="1" ht="14.25">
      <c r="A48" s="6">
        <v>44</v>
      </c>
      <c r="B48" s="6" t="s">
        <v>340</v>
      </c>
      <c r="C48" s="20" t="s">
        <v>69</v>
      </c>
      <c r="D48" s="20" t="s">
        <v>70</v>
      </c>
      <c r="E48" s="20">
        <v>14</v>
      </c>
      <c r="F48" s="18">
        <v>2025</v>
      </c>
      <c r="G48" s="18">
        <f t="shared" si="0"/>
        <v>24300</v>
      </c>
      <c r="H48" s="18">
        <f t="shared" si="1"/>
        <v>1687.5</v>
      </c>
      <c r="I48" s="18">
        <f t="shared" si="2"/>
        <v>375</v>
      </c>
      <c r="J48" s="18">
        <v>0</v>
      </c>
      <c r="K48" s="18">
        <v>0</v>
      </c>
      <c r="L48" s="18">
        <f t="shared" si="3"/>
        <v>2062.5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</row>
    <row r="49" spans="1:75" s="47" customFormat="1" ht="14.25">
      <c r="A49" s="6">
        <v>45</v>
      </c>
      <c r="B49" s="6" t="s">
        <v>276</v>
      </c>
      <c r="C49" s="20" t="s">
        <v>69</v>
      </c>
      <c r="D49" s="20" t="s">
        <v>70</v>
      </c>
      <c r="E49" s="20">
        <v>14</v>
      </c>
      <c r="F49" s="18">
        <v>2034</v>
      </c>
      <c r="G49" s="18">
        <f t="shared" si="0"/>
        <v>24408</v>
      </c>
      <c r="H49" s="18">
        <f t="shared" si="1"/>
        <v>1695</v>
      </c>
      <c r="I49" s="18">
        <f t="shared" si="2"/>
        <v>375</v>
      </c>
      <c r="J49" s="18">
        <v>0</v>
      </c>
      <c r="K49" s="18">
        <v>0</v>
      </c>
      <c r="L49" s="18">
        <f t="shared" si="3"/>
        <v>2070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</row>
    <row r="50" spans="1:75" s="47" customFormat="1" ht="28.5">
      <c r="A50" s="6">
        <v>46</v>
      </c>
      <c r="B50" s="6" t="s">
        <v>341</v>
      </c>
      <c r="C50" s="20" t="s">
        <v>69</v>
      </c>
      <c r="D50" s="20" t="s">
        <v>70</v>
      </c>
      <c r="E50" s="20">
        <v>16</v>
      </c>
      <c r="F50" s="18">
        <v>2655</v>
      </c>
      <c r="G50" s="18">
        <f t="shared" si="0"/>
        <v>31860</v>
      </c>
      <c r="H50" s="18">
        <f t="shared" si="1"/>
        <v>2212.5</v>
      </c>
      <c r="I50" s="18">
        <f t="shared" si="2"/>
        <v>375</v>
      </c>
      <c r="J50" s="18">
        <v>0</v>
      </c>
      <c r="K50" s="18">
        <v>1453.75</v>
      </c>
      <c r="L50" s="18">
        <f t="shared" si="3"/>
        <v>4041.25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</row>
    <row r="51" spans="1:75" s="47" customFormat="1" ht="28.5">
      <c r="A51" s="6">
        <v>47</v>
      </c>
      <c r="B51" s="6" t="s">
        <v>95</v>
      </c>
      <c r="C51" s="20" t="s">
        <v>69</v>
      </c>
      <c r="D51" s="20" t="s">
        <v>70</v>
      </c>
      <c r="E51" s="20">
        <v>14</v>
      </c>
      <c r="F51" s="18">
        <v>2025</v>
      </c>
      <c r="G51" s="18">
        <f t="shared" si="0"/>
        <v>24300</v>
      </c>
      <c r="H51" s="18">
        <f t="shared" si="1"/>
        <v>1687.5</v>
      </c>
      <c r="I51" s="18">
        <f t="shared" si="2"/>
        <v>375</v>
      </c>
      <c r="J51" s="18">
        <v>0</v>
      </c>
      <c r="K51" s="18">
        <v>0</v>
      </c>
      <c r="L51" s="18">
        <f t="shared" si="3"/>
        <v>2062.5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</row>
    <row r="52" spans="1:75" s="47" customFormat="1" ht="14.25">
      <c r="A52" s="6">
        <v>48</v>
      </c>
      <c r="B52" s="6" t="s">
        <v>307</v>
      </c>
      <c r="C52" s="20" t="s">
        <v>69</v>
      </c>
      <c r="D52" s="20" t="s">
        <v>70</v>
      </c>
      <c r="E52" s="20">
        <v>14</v>
      </c>
      <c r="F52" s="18">
        <v>2025</v>
      </c>
      <c r="G52" s="18">
        <f t="shared" si="0"/>
        <v>24300</v>
      </c>
      <c r="H52" s="18">
        <f t="shared" si="1"/>
        <v>1687.5</v>
      </c>
      <c r="I52" s="18">
        <f t="shared" si="2"/>
        <v>375</v>
      </c>
      <c r="J52" s="18">
        <v>0</v>
      </c>
      <c r="K52" s="18">
        <v>0</v>
      </c>
      <c r="L52" s="18">
        <f t="shared" si="3"/>
        <v>2062.5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</row>
    <row r="53" spans="1:75" s="47" customFormat="1" ht="14.25">
      <c r="A53" s="6">
        <v>49</v>
      </c>
      <c r="B53" s="6" t="s">
        <v>304</v>
      </c>
      <c r="C53" s="20" t="s">
        <v>69</v>
      </c>
      <c r="D53" s="20" t="s">
        <v>70</v>
      </c>
      <c r="E53" s="20">
        <v>16</v>
      </c>
      <c r="F53" s="18">
        <v>2655</v>
      </c>
      <c r="G53" s="18">
        <f t="shared" si="0"/>
        <v>31860</v>
      </c>
      <c r="H53" s="18">
        <f t="shared" si="1"/>
        <v>2212.5</v>
      </c>
      <c r="I53" s="18">
        <f t="shared" si="2"/>
        <v>375</v>
      </c>
      <c r="J53" s="18">
        <v>0</v>
      </c>
      <c r="K53" s="18">
        <v>0</v>
      </c>
      <c r="L53" s="18">
        <f t="shared" si="3"/>
        <v>2587.5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</row>
    <row r="54" spans="1:75" s="47" customFormat="1" ht="14.25">
      <c r="A54" s="6">
        <v>50</v>
      </c>
      <c r="B54" s="6" t="s">
        <v>295</v>
      </c>
      <c r="C54" s="20" t="s">
        <v>69</v>
      </c>
      <c r="D54" s="20" t="s">
        <v>70</v>
      </c>
      <c r="E54" s="20">
        <v>14</v>
      </c>
      <c r="F54" s="18">
        <v>2025</v>
      </c>
      <c r="G54" s="18">
        <f t="shared" si="0"/>
        <v>24300</v>
      </c>
      <c r="H54" s="18">
        <f t="shared" si="1"/>
        <v>1687.5</v>
      </c>
      <c r="I54" s="18">
        <f t="shared" si="2"/>
        <v>375</v>
      </c>
      <c r="J54" s="18">
        <v>0</v>
      </c>
      <c r="K54" s="18">
        <v>0</v>
      </c>
      <c r="L54" s="18">
        <f t="shared" si="3"/>
        <v>2062.5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</row>
    <row r="55" spans="1:75" s="47" customFormat="1" ht="28.5">
      <c r="A55" s="6">
        <v>51</v>
      </c>
      <c r="B55" s="6" t="s">
        <v>305</v>
      </c>
      <c r="C55" s="20" t="s">
        <v>69</v>
      </c>
      <c r="D55" s="20" t="s">
        <v>70</v>
      </c>
      <c r="E55" s="20">
        <v>14</v>
      </c>
      <c r="F55" s="18">
        <v>2025</v>
      </c>
      <c r="G55" s="18">
        <f t="shared" si="0"/>
        <v>24300</v>
      </c>
      <c r="H55" s="18">
        <f t="shared" si="1"/>
        <v>1687.5</v>
      </c>
      <c r="I55" s="18">
        <f t="shared" si="2"/>
        <v>375</v>
      </c>
      <c r="J55" s="18">
        <v>0</v>
      </c>
      <c r="K55" s="18">
        <v>0</v>
      </c>
      <c r="L55" s="18">
        <f t="shared" si="3"/>
        <v>2062.5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</row>
    <row r="56" spans="1:75" s="47" customFormat="1" ht="14.25">
      <c r="A56" s="6">
        <v>52</v>
      </c>
      <c r="B56" s="6" t="s">
        <v>85</v>
      </c>
      <c r="C56" s="20" t="s">
        <v>69</v>
      </c>
      <c r="D56" s="20" t="s">
        <v>263</v>
      </c>
      <c r="E56" s="20">
        <v>15</v>
      </c>
      <c r="F56" s="18">
        <v>2258</v>
      </c>
      <c r="G56" s="18">
        <f t="shared" si="0"/>
        <v>27096</v>
      </c>
      <c r="H56" s="18">
        <f t="shared" si="1"/>
        <v>1881.6666666666665</v>
      </c>
      <c r="I56" s="18">
        <f t="shared" si="2"/>
        <v>375</v>
      </c>
      <c r="J56" s="18">
        <v>0</v>
      </c>
      <c r="K56" s="18">
        <v>0</v>
      </c>
      <c r="L56" s="18">
        <f t="shared" si="3"/>
        <v>2256.6666666666665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</row>
    <row r="57" spans="1:75" s="47" customFormat="1" ht="28.5">
      <c r="A57" s="6">
        <v>53</v>
      </c>
      <c r="B57" s="6" t="s">
        <v>102</v>
      </c>
      <c r="C57" s="20" t="s">
        <v>195</v>
      </c>
      <c r="D57" s="20" t="s">
        <v>70</v>
      </c>
      <c r="E57" s="20">
        <v>10</v>
      </c>
      <c r="F57" s="18">
        <v>1022.9</v>
      </c>
      <c r="G57" s="18">
        <f t="shared" si="0"/>
        <v>12274.8</v>
      </c>
      <c r="H57" s="18">
        <f t="shared" si="1"/>
        <v>852.4166666666666</v>
      </c>
      <c r="I57" s="18">
        <f t="shared" si="2"/>
        <v>375</v>
      </c>
      <c r="J57" s="18">
        <v>198.19</v>
      </c>
      <c r="K57" s="18">
        <v>0</v>
      </c>
      <c r="L57" s="18">
        <f t="shared" si="3"/>
        <v>1425.6066666666666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</row>
    <row r="58" spans="1:75" s="47" customFormat="1" ht="14.25">
      <c r="A58" s="6">
        <v>54</v>
      </c>
      <c r="B58" s="6" t="s">
        <v>309</v>
      </c>
      <c r="C58" s="20" t="s">
        <v>69</v>
      </c>
      <c r="D58" s="20" t="s">
        <v>70</v>
      </c>
      <c r="E58" s="20">
        <v>14</v>
      </c>
      <c r="F58" s="18">
        <v>2025</v>
      </c>
      <c r="G58" s="18">
        <f t="shared" si="0"/>
        <v>24300</v>
      </c>
      <c r="H58" s="18">
        <f t="shared" si="1"/>
        <v>1687.5</v>
      </c>
      <c r="I58" s="18">
        <f t="shared" si="2"/>
        <v>375</v>
      </c>
      <c r="J58" s="18">
        <v>0</v>
      </c>
      <c r="K58" s="18">
        <v>0</v>
      </c>
      <c r="L58" s="18">
        <f t="shared" si="3"/>
        <v>2062.5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</row>
    <row r="59" spans="1:75" s="47" customFormat="1" ht="14.25">
      <c r="A59" s="6">
        <v>55</v>
      </c>
      <c r="B59" s="6" t="s">
        <v>342</v>
      </c>
      <c r="C59" s="20" t="s">
        <v>69</v>
      </c>
      <c r="D59" s="20" t="s">
        <v>70</v>
      </c>
      <c r="E59" s="20">
        <v>17</v>
      </c>
      <c r="F59" s="18">
        <v>2970</v>
      </c>
      <c r="G59" s="18">
        <f t="shared" si="0"/>
        <v>35640</v>
      </c>
      <c r="H59" s="18">
        <f t="shared" si="1"/>
        <v>2475</v>
      </c>
      <c r="I59" s="18">
        <f t="shared" si="2"/>
        <v>375</v>
      </c>
      <c r="J59" s="18">
        <v>0</v>
      </c>
      <c r="K59" s="18">
        <v>0</v>
      </c>
      <c r="L59" s="18">
        <f t="shared" si="3"/>
        <v>2850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</row>
    <row r="60" spans="1:75" s="47" customFormat="1" ht="14.25">
      <c r="A60" s="6">
        <v>56</v>
      </c>
      <c r="B60" s="6" t="s">
        <v>289</v>
      </c>
      <c r="C60" s="17" t="s">
        <v>69</v>
      </c>
      <c r="D60" s="20" t="s">
        <v>70</v>
      </c>
      <c r="E60" s="20">
        <v>21</v>
      </c>
      <c r="F60" s="18">
        <v>4108.75</v>
      </c>
      <c r="G60" s="18">
        <f t="shared" si="0"/>
        <v>49305</v>
      </c>
      <c r="H60" s="18">
        <f t="shared" si="1"/>
        <v>3423.958333333333</v>
      </c>
      <c r="I60" s="18">
        <f t="shared" si="2"/>
        <v>375</v>
      </c>
      <c r="J60" s="18">
        <v>0</v>
      </c>
      <c r="K60" s="18">
        <v>0</v>
      </c>
      <c r="L60" s="18">
        <f t="shared" si="3"/>
        <v>3798.958333333333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</row>
    <row r="61" spans="1:75" s="47" customFormat="1" ht="14.25">
      <c r="A61" s="6">
        <v>57</v>
      </c>
      <c r="B61" s="6" t="s">
        <v>343</v>
      </c>
      <c r="C61" s="17" t="s">
        <v>69</v>
      </c>
      <c r="D61" s="20" t="s">
        <v>70</v>
      </c>
      <c r="E61" s="20">
        <v>19</v>
      </c>
      <c r="F61" s="18">
        <v>3553</v>
      </c>
      <c r="G61" s="18">
        <f t="shared" si="0"/>
        <v>42636</v>
      </c>
      <c r="H61" s="18">
        <f t="shared" si="1"/>
        <v>2960.833333333333</v>
      </c>
      <c r="I61" s="18">
        <f t="shared" si="2"/>
        <v>375</v>
      </c>
      <c r="J61" s="18">
        <v>0</v>
      </c>
      <c r="K61" s="18">
        <v>0</v>
      </c>
      <c r="L61" s="18">
        <f t="shared" si="3"/>
        <v>3335.833333333333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</row>
    <row r="62" spans="1:75" s="47" customFormat="1" ht="14.25">
      <c r="A62" s="6">
        <v>58</v>
      </c>
      <c r="B62" s="6" t="s">
        <v>140</v>
      </c>
      <c r="C62" s="20" t="s">
        <v>69</v>
      </c>
      <c r="D62" s="20" t="s">
        <v>70</v>
      </c>
      <c r="E62" s="20">
        <v>14</v>
      </c>
      <c r="F62" s="18">
        <v>2025</v>
      </c>
      <c r="G62" s="18">
        <f t="shared" si="0"/>
        <v>24300</v>
      </c>
      <c r="H62" s="18">
        <f t="shared" si="1"/>
        <v>1687.5</v>
      </c>
      <c r="I62" s="18">
        <f t="shared" si="2"/>
        <v>375</v>
      </c>
      <c r="J62" s="18">
        <v>0</v>
      </c>
      <c r="K62" s="18">
        <v>0</v>
      </c>
      <c r="L62" s="18">
        <f t="shared" si="3"/>
        <v>2062.5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</row>
    <row r="63" spans="1:75" s="47" customFormat="1" ht="14.25">
      <c r="A63" s="6">
        <v>59</v>
      </c>
      <c r="B63" s="6" t="s">
        <v>138</v>
      </c>
      <c r="C63" s="20" t="s">
        <v>69</v>
      </c>
      <c r="D63" s="20" t="s">
        <v>70</v>
      </c>
      <c r="E63" s="20">
        <v>12</v>
      </c>
      <c r="F63" s="18">
        <v>1575</v>
      </c>
      <c r="G63" s="18">
        <f t="shared" si="0"/>
        <v>18900</v>
      </c>
      <c r="H63" s="18">
        <f t="shared" si="1"/>
        <v>1312.5</v>
      </c>
      <c r="I63" s="18">
        <f t="shared" si="2"/>
        <v>375</v>
      </c>
      <c r="J63" s="18">
        <v>0</v>
      </c>
      <c r="K63" s="18">
        <v>0</v>
      </c>
      <c r="L63" s="18">
        <f t="shared" si="3"/>
        <v>1687.5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</row>
    <row r="64" spans="1:75" s="47" customFormat="1" ht="14.25">
      <c r="A64" s="6">
        <v>60</v>
      </c>
      <c r="B64" s="6" t="s">
        <v>304</v>
      </c>
      <c r="C64" s="20" t="s">
        <v>69</v>
      </c>
      <c r="D64" s="20" t="s">
        <v>70</v>
      </c>
      <c r="E64" s="20">
        <v>14</v>
      </c>
      <c r="F64" s="18">
        <v>2025</v>
      </c>
      <c r="G64" s="18">
        <f t="shared" si="0"/>
        <v>24300</v>
      </c>
      <c r="H64" s="18">
        <f t="shared" si="1"/>
        <v>1687.5</v>
      </c>
      <c r="I64" s="18">
        <f t="shared" si="2"/>
        <v>375</v>
      </c>
      <c r="J64" s="18">
        <v>0</v>
      </c>
      <c r="K64" s="18">
        <v>0</v>
      </c>
      <c r="L64" s="18">
        <f t="shared" si="3"/>
        <v>2062.5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</row>
    <row r="65" spans="1:75" s="47" customFormat="1" ht="14.25">
      <c r="A65" s="6">
        <v>61</v>
      </c>
      <c r="B65" s="6" t="s">
        <v>290</v>
      </c>
      <c r="C65" s="20" t="s">
        <v>69</v>
      </c>
      <c r="D65" s="20" t="s">
        <v>70</v>
      </c>
      <c r="E65" s="20">
        <v>13</v>
      </c>
      <c r="F65" s="18">
        <v>1800</v>
      </c>
      <c r="G65" s="18">
        <f t="shared" si="0"/>
        <v>21600</v>
      </c>
      <c r="H65" s="18">
        <f t="shared" si="1"/>
        <v>1500</v>
      </c>
      <c r="I65" s="18">
        <f t="shared" si="2"/>
        <v>375</v>
      </c>
      <c r="J65" s="18">
        <v>0</v>
      </c>
      <c r="K65" s="18">
        <v>0</v>
      </c>
      <c r="L65" s="18">
        <f t="shared" si="3"/>
        <v>1875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</row>
    <row r="66" spans="1:75" s="47" customFormat="1" ht="14.25">
      <c r="A66" s="6">
        <v>62</v>
      </c>
      <c r="B66" s="6" t="s">
        <v>116</v>
      </c>
      <c r="C66" s="20" t="s">
        <v>69</v>
      </c>
      <c r="D66" s="20" t="s">
        <v>70</v>
      </c>
      <c r="E66" s="20">
        <v>13</v>
      </c>
      <c r="F66" s="18">
        <v>1800</v>
      </c>
      <c r="G66" s="18">
        <f t="shared" si="0"/>
        <v>21600</v>
      </c>
      <c r="H66" s="18">
        <f t="shared" si="1"/>
        <v>1500</v>
      </c>
      <c r="I66" s="18">
        <f t="shared" si="2"/>
        <v>375</v>
      </c>
      <c r="J66" s="18">
        <v>0</v>
      </c>
      <c r="K66" s="18">
        <v>0</v>
      </c>
      <c r="L66" s="18">
        <f t="shared" si="3"/>
        <v>1875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</row>
    <row r="67" spans="1:75" s="47" customFormat="1" ht="28.5">
      <c r="A67" s="6">
        <v>63</v>
      </c>
      <c r="B67" s="6" t="s">
        <v>102</v>
      </c>
      <c r="C67" s="20" t="s">
        <v>195</v>
      </c>
      <c r="D67" s="20" t="s">
        <v>70</v>
      </c>
      <c r="E67" s="20">
        <v>9</v>
      </c>
      <c r="F67" s="18">
        <v>923.32</v>
      </c>
      <c r="G67" s="18">
        <f t="shared" si="0"/>
        <v>11079.84</v>
      </c>
      <c r="H67" s="18">
        <f t="shared" si="1"/>
        <v>769.4333333333334</v>
      </c>
      <c r="I67" s="18">
        <f t="shared" si="2"/>
        <v>375</v>
      </c>
      <c r="J67" s="18">
        <v>0</v>
      </c>
      <c r="K67" s="18">
        <v>0</v>
      </c>
      <c r="L67" s="18">
        <f t="shared" si="3"/>
        <v>1144.4333333333334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</row>
    <row r="68" spans="1:75" s="47" customFormat="1" ht="14.25">
      <c r="A68" s="6">
        <v>64</v>
      </c>
      <c r="B68" s="6" t="s">
        <v>96</v>
      </c>
      <c r="C68" s="20" t="s">
        <v>69</v>
      </c>
      <c r="D68" s="20" t="s">
        <v>263</v>
      </c>
      <c r="E68" s="20">
        <v>11</v>
      </c>
      <c r="F68" s="18">
        <v>1350</v>
      </c>
      <c r="G68" s="18">
        <f t="shared" si="0"/>
        <v>16200</v>
      </c>
      <c r="H68" s="18">
        <f t="shared" si="1"/>
        <v>1125</v>
      </c>
      <c r="I68" s="18">
        <f t="shared" si="2"/>
        <v>375</v>
      </c>
      <c r="J68" s="18">
        <v>0</v>
      </c>
      <c r="K68" s="18">
        <v>0</v>
      </c>
      <c r="L68" s="18">
        <f t="shared" si="3"/>
        <v>1500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</row>
    <row r="69" spans="1:75" s="47" customFormat="1" ht="14.25">
      <c r="A69" s="6">
        <v>65</v>
      </c>
      <c r="B69" s="6" t="s">
        <v>104</v>
      </c>
      <c r="C69" s="20" t="s">
        <v>69</v>
      </c>
      <c r="D69" s="20" t="s">
        <v>70</v>
      </c>
      <c r="E69" s="20">
        <v>14</v>
      </c>
      <c r="F69" s="18">
        <v>2025</v>
      </c>
      <c r="G69" s="18">
        <f t="shared" si="0"/>
        <v>24300</v>
      </c>
      <c r="H69" s="18">
        <f t="shared" si="1"/>
        <v>1687.5</v>
      </c>
      <c r="I69" s="18">
        <f t="shared" si="2"/>
        <v>375</v>
      </c>
      <c r="J69" s="18">
        <v>0</v>
      </c>
      <c r="K69" s="18">
        <v>0</v>
      </c>
      <c r="L69" s="18">
        <f t="shared" si="3"/>
        <v>2062.5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</row>
    <row r="70" spans="1:75" s="47" customFormat="1" ht="28.5">
      <c r="A70" s="6">
        <v>66</v>
      </c>
      <c r="B70" s="6" t="s">
        <v>152</v>
      </c>
      <c r="C70" s="20" t="s">
        <v>69</v>
      </c>
      <c r="D70" s="20" t="s">
        <v>70</v>
      </c>
      <c r="E70" s="20">
        <v>12</v>
      </c>
      <c r="F70" s="18">
        <v>1575</v>
      </c>
      <c r="G70" s="18">
        <f aca="true" t="shared" si="4" ref="G70:G133">+F70*12</f>
        <v>18900</v>
      </c>
      <c r="H70" s="18">
        <f aca="true" t="shared" si="5" ref="H70:H133">+F70/12*10</f>
        <v>1312.5</v>
      </c>
      <c r="I70" s="18">
        <f aca="true" t="shared" si="6" ref="I70:I133">+(450/12)*10</f>
        <v>375</v>
      </c>
      <c r="J70" s="18">
        <v>2125.73</v>
      </c>
      <c r="K70" s="18">
        <v>0</v>
      </c>
      <c r="L70" s="18">
        <f aca="true" t="shared" si="7" ref="L70:L133">+H70+I70+J70+K70</f>
        <v>3813.23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</row>
    <row r="71" spans="1:75" s="47" customFormat="1" ht="14.25">
      <c r="A71" s="6">
        <v>67</v>
      </c>
      <c r="B71" s="6" t="s">
        <v>311</v>
      </c>
      <c r="C71" s="20" t="s">
        <v>69</v>
      </c>
      <c r="D71" s="20" t="s">
        <v>70</v>
      </c>
      <c r="E71" s="20">
        <v>22</v>
      </c>
      <c r="F71" s="18">
        <v>4600</v>
      </c>
      <c r="G71" s="18">
        <f t="shared" si="4"/>
        <v>55200</v>
      </c>
      <c r="H71" s="18">
        <f t="shared" si="5"/>
        <v>3833.333333333333</v>
      </c>
      <c r="I71" s="18">
        <f t="shared" si="6"/>
        <v>375</v>
      </c>
      <c r="J71" s="18">
        <v>0</v>
      </c>
      <c r="K71" s="18">
        <v>0</v>
      </c>
      <c r="L71" s="18">
        <f t="shared" si="7"/>
        <v>4208.333333333333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</row>
    <row r="72" spans="1:75" s="47" customFormat="1" ht="14.25">
      <c r="A72" s="6">
        <v>68</v>
      </c>
      <c r="B72" s="6" t="s">
        <v>286</v>
      </c>
      <c r="C72" s="20" t="s">
        <v>69</v>
      </c>
      <c r="D72" s="20" t="s">
        <v>263</v>
      </c>
      <c r="E72" s="20">
        <v>15</v>
      </c>
      <c r="F72" s="18">
        <v>2340</v>
      </c>
      <c r="G72" s="18">
        <f t="shared" si="4"/>
        <v>28080</v>
      </c>
      <c r="H72" s="18">
        <f t="shared" si="5"/>
        <v>1950</v>
      </c>
      <c r="I72" s="18">
        <f t="shared" si="6"/>
        <v>375</v>
      </c>
      <c r="J72" s="18">
        <v>0</v>
      </c>
      <c r="K72" s="18">
        <v>0</v>
      </c>
      <c r="L72" s="18">
        <f t="shared" si="7"/>
        <v>2325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</row>
    <row r="73" spans="1:75" s="47" customFormat="1" ht="14.25">
      <c r="A73" s="6">
        <v>69</v>
      </c>
      <c r="B73" s="6" t="s">
        <v>312</v>
      </c>
      <c r="C73" s="20" t="s">
        <v>69</v>
      </c>
      <c r="D73" s="20" t="s">
        <v>70</v>
      </c>
      <c r="E73" s="20">
        <v>8</v>
      </c>
      <c r="F73" s="18">
        <v>810</v>
      </c>
      <c r="G73" s="18">
        <f t="shared" si="4"/>
        <v>9720</v>
      </c>
      <c r="H73" s="18">
        <f t="shared" si="5"/>
        <v>675</v>
      </c>
      <c r="I73" s="18">
        <f t="shared" si="6"/>
        <v>375</v>
      </c>
      <c r="J73" s="18">
        <v>0</v>
      </c>
      <c r="K73" s="18">
        <v>765</v>
      </c>
      <c r="L73" s="18">
        <f t="shared" si="7"/>
        <v>1815</v>
      </c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</row>
    <row r="74" spans="1:75" s="47" customFormat="1" ht="14.25">
      <c r="A74" s="6">
        <v>70</v>
      </c>
      <c r="B74" s="6" t="s">
        <v>278</v>
      </c>
      <c r="C74" s="20" t="s">
        <v>69</v>
      </c>
      <c r="D74" s="20" t="s">
        <v>70</v>
      </c>
      <c r="E74" s="20">
        <v>13</v>
      </c>
      <c r="F74" s="18">
        <v>1760</v>
      </c>
      <c r="G74" s="18">
        <f t="shared" si="4"/>
        <v>21120</v>
      </c>
      <c r="H74" s="18">
        <f t="shared" si="5"/>
        <v>1466.6666666666665</v>
      </c>
      <c r="I74" s="18">
        <f t="shared" si="6"/>
        <v>375</v>
      </c>
      <c r="J74" s="18">
        <v>0</v>
      </c>
      <c r="K74" s="18">
        <v>0</v>
      </c>
      <c r="L74" s="18">
        <f t="shared" si="7"/>
        <v>1841.6666666666665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</row>
    <row r="75" spans="1:75" s="47" customFormat="1" ht="14.25">
      <c r="A75" s="6">
        <v>71</v>
      </c>
      <c r="B75" s="6" t="s">
        <v>141</v>
      </c>
      <c r="C75" s="20" t="s">
        <v>69</v>
      </c>
      <c r="D75" s="20" t="s">
        <v>70</v>
      </c>
      <c r="E75" s="20">
        <v>19</v>
      </c>
      <c r="F75" s="18">
        <v>3330</v>
      </c>
      <c r="G75" s="18">
        <f t="shared" si="4"/>
        <v>39960</v>
      </c>
      <c r="H75" s="18">
        <f t="shared" si="5"/>
        <v>2775</v>
      </c>
      <c r="I75" s="18">
        <f t="shared" si="6"/>
        <v>375</v>
      </c>
      <c r="J75" s="18">
        <v>0</v>
      </c>
      <c r="K75" s="18">
        <v>0</v>
      </c>
      <c r="L75" s="18">
        <f t="shared" si="7"/>
        <v>3150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</row>
    <row r="76" spans="1:75" s="47" customFormat="1" ht="28.5">
      <c r="A76" s="6">
        <v>72</v>
      </c>
      <c r="B76" s="6" t="s">
        <v>142</v>
      </c>
      <c r="C76" s="20" t="s">
        <v>69</v>
      </c>
      <c r="D76" s="20" t="s">
        <v>263</v>
      </c>
      <c r="E76" s="20">
        <v>14</v>
      </c>
      <c r="F76" s="18">
        <v>2025</v>
      </c>
      <c r="G76" s="18">
        <f t="shared" si="4"/>
        <v>24300</v>
      </c>
      <c r="H76" s="18">
        <f t="shared" si="5"/>
        <v>1687.5</v>
      </c>
      <c r="I76" s="18">
        <f t="shared" si="6"/>
        <v>375</v>
      </c>
      <c r="J76" s="18">
        <v>0</v>
      </c>
      <c r="K76" s="18">
        <v>0</v>
      </c>
      <c r="L76" s="18">
        <f t="shared" si="7"/>
        <v>2062.5</v>
      </c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</row>
    <row r="77" spans="1:75" s="47" customFormat="1" ht="14.25">
      <c r="A77" s="6">
        <v>73</v>
      </c>
      <c r="B77" s="6" t="s">
        <v>294</v>
      </c>
      <c r="C77" s="20" t="s">
        <v>69</v>
      </c>
      <c r="D77" s="20" t="s">
        <v>70</v>
      </c>
      <c r="E77" s="20">
        <v>14</v>
      </c>
      <c r="F77" s="18">
        <v>2034</v>
      </c>
      <c r="G77" s="18">
        <f t="shared" si="4"/>
        <v>24408</v>
      </c>
      <c r="H77" s="18">
        <f t="shared" si="5"/>
        <v>1695</v>
      </c>
      <c r="I77" s="18">
        <f t="shared" si="6"/>
        <v>375</v>
      </c>
      <c r="J77" s="18">
        <v>0</v>
      </c>
      <c r="K77" s="18">
        <v>0</v>
      </c>
      <c r="L77" s="18">
        <f t="shared" si="7"/>
        <v>2070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</row>
    <row r="78" spans="1:75" s="47" customFormat="1" ht="14.25">
      <c r="A78" s="6">
        <v>74</v>
      </c>
      <c r="B78" s="6" t="s">
        <v>344</v>
      </c>
      <c r="C78" s="20" t="s">
        <v>69</v>
      </c>
      <c r="D78" s="20" t="s">
        <v>70</v>
      </c>
      <c r="E78" s="20">
        <v>14</v>
      </c>
      <c r="F78" s="18">
        <v>2025</v>
      </c>
      <c r="G78" s="18">
        <f t="shared" si="4"/>
        <v>24300</v>
      </c>
      <c r="H78" s="18">
        <f t="shared" si="5"/>
        <v>1687.5</v>
      </c>
      <c r="I78" s="18">
        <f t="shared" si="6"/>
        <v>375</v>
      </c>
      <c r="J78" s="18">
        <v>229.33</v>
      </c>
      <c r="K78" s="18">
        <v>0</v>
      </c>
      <c r="L78" s="18">
        <f t="shared" si="7"/>
        <v>2291.83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</row>
    <row r="79" spans="1:75" s="47" customFormat="1" ht="14.25">
      <c r="A79" s="6">
        <v>75</v>
      </c>
      <c r="B79" s="6" t="s">
        <v>141</v>
      </c>
      <c r="C79" s="20" t="s">
        <v>69</v>
      </c>
      <c r="D79" s="20" t="s">
        <v>70</v>
      </c>
      <c r="E79" s="20">
        <v>14</v>
      </c>
      <c r="F79" s="18">
        <v>2025</v>
      </c>
      <c r="G79" s="18">
        <f t="shared" si="4"/>
        <v>24300</v>
      </c>
      <c r="H79" s="18">
        <f t="shared" si="5"/>
        <v>1687.5</v>
      </c>
      <c r="I79" s="18">
        <f t="shared" si="6"/>
        <v>375</v>
      </c>
      <c r="J79" s="18">
        <v>0</v>
      </c>
      <c r="K79" s="18">
        <v>0</v>
      </c>
      <c r="L79" s="18">
        <f t="shared" si="7"/>
        <v>2062.5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</row>
    <row r="80" spans="1:75" s="47" customFormat="1" ht="14.25">
      <c r="A80" s="6">
        <v>76</v>
      </c>
      <c r="B80" s="6" t="s">
        <v>345</v>
      </c>
      <c r="C80" s="20" t="s">
        <v>69</v>
      </c>
      <c r="D80" s="20" t="s">
        <v>70</v>
      </c>
      <c r="E80" s="20">
        <v>15</v>
      </c>
      <c r="F80" s="18">
        <v>2340</v>
      </c>
      <c r="G80" s="18">
        <f t="shared" si="4"/>
        <v>28080</v>
      </c>
      <c r="H80" s="18">
        <f t="shared" si="5"/>
        <v>1950</v>
      </c>
      <c r="I80" s="18">
        <f t="shared" si="6"/>
        <v>375</v>
      </c>
      <c r="J80" s="18">
        <v>0</v>
      </c>
      <c r="K80" s="18">
        <v>0</v>
      </c>
      <c r="L80" s="18">
        <f t="shared" si="7"/>
        <v>2325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</row>
    <row r="81" spans="1:75" s="47" customFormat="1" ht="14.25">
      <c r="A81" s="6">
        <v>77</v>
      </c>
      <c r="B81" s="6" t="s">
        <v>208</v>
      </c>
      <c r="C81" s="20" t="s">
        <v>69</v>
      </c>
      <c r="D81" s="20" t="s">
        <v>70</v>
      </c>
      <c r="E81" s="20">
        <v>14</v>
      </c>
      <c r="F81" s="18">
        <v>2025</v>
      </c>
      <c r="G81" s="18">
        <f t="shared" si="4"/>
        <v>24300</v>
      </c>
      <c r="H81" s="18">
        <f t="shared" si="5"/>
        <v>1687.5</v>
      </c>
      <c r="I81" s="18">
        <f t="shared" si="6"/>
        <v>375</v>
      </c>
      <c r="J81" s="18">
        <v>0</v>
      </c>
      <c r="K81" s="18">
        <v>0</v>
      </c>
      <c r="L81" s="18">
        <f t="shared" si="7"/>
        <v>2062.5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</row>
    <row r="82" spans="1:75" s="47" customFormat="1" ht="14.25">
      <c r="A82" s="6">
        <v>78</v>
      </c>
      <c r="B82" s="6" t="s">
        <v>141</v>
      </c>
      <c r="C82" s="20" t="s">
        <v>69</v>
      </c>
      <c r="D82" s="20" t="s">
        <v>70</v>
      </c>
      <c r="E82" s="20">
        <v>15</v>
      </c>
      <c r="F82" s="18">
        <v>2340</v>
      </c>
      <c r="G82" s="18">
        <f t="shared" si="4"/>
        <v>28080</v>
      </c>
      <c r="H82" s="18">
        <f t="shared" si="5"/>
        <v>1950</v>
      </c>
      <c r="I82" s="18">
        <f t="shared" si="6"/>
        <v>375</v>
      </c>
      <c r="J82" s="18">
        <v>0</v>
      </c>
      <c r="K82" s="18">
        <v>0</v>
      </c>
      <c r="L82" s="18">
        <f t="shared" si="7"/>
        <v>2325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</row>
    <row r="83" spans="1:75" s="47" customFormat="1" ht="28.5">
      <c r="A83" s="6">
        <v>79</v>
      </c>
      <c r="B83" s="6" t="s">
        <v>346</v>
      </c>
      <c r="C83" s="20" t="s">
        <v>69</v>
      </c>
      <c r="D83" s="20" t="s">
        <v>70</v>
      </c>
      <c r="E83" s="20">
        <v>14</v>
      </c>
      <c r="F83" s="18">
        <v>2114.34</v>
      </c>
      <c r="G83" s="18">
        <f t="shared" si="4"/>
        <v>25372.08</v>
      </c>
      <c r="H83" s="18">
        <f t="shared" si="5"/>
        <v>1761.9500000000003</v>
      </c>
      <c r="I83" s="18">
        <f t="shared" si="6"/>
        <v>375</v>
      </c>
      <c r="J83" s="18">
        <v>0</v>
      </c>
      <c r="K83" s="18">
        <v>1137.96</v>
      </c>
      <c r="L83" s="18">
        <f t="shared" si="7"/>
        <v>3274.9100000000003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</row>
    <row r="84" spans="1:75" s="47" customFormat="1" ht="14.25">
      <c r="A84" s="6">
        <v>80</v>
      </c>
      <c r="B84" s="6" t="s">
        <v>291</v>
      </c>
      <c r="C84" s="20" t="s">
        <v>69</v>
      </c>
      <c r="D84" s="20" t="s">
        <v>70</v>
      </c>
      <c r="E84" s="20">
        <v>18</v>
      </c>
      <c r="F84" s="18">
        <v>3247</v>
      </c>
      <c r="G84" s="18">
        <f t="shared" si="4"/>
        <v>38964</v>
      </c>
      <c r="H84" s="18">
        <f t="shared" si="5"/>
        <v>2705.833333333333</v>
      </c>
      <c r="I84" s="18">
        <f t="shared" si="6"/>
        <v>375</v>
      </c>
      <c r="J84" s="18">
        <v>0</v>
      </c>
      <c r="K84" s="18">
        <v>0</v>
      </c>
      <c r="L84" s="18">
        <f t="shared" si="7"/>
        <v>3080.833333333333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</row>
    <row r="85" spans="1:75" s="47" customFormat="1" ht="28.5">
      <c r="A85" s="6">
        <v>81</v>
      </c>
      <c r="B85" s="6" t="s">
        <v>364</v>
      </c>
      <c r="C85" s="20" t="s">
        <v>69</v>
      </c>
      <c r="D85" s="20" t="s">
        <v>263</v>
      </c>
      <c r="E85" s="20">
        <v>17</v>
      </c>
      <c r="F85" s="18">
        <v>2970</v>
      </c>
      <c r="G85" s="18">
        <f t="shared" si="4"/>
        <v>35640</v>
      </c>
      <c r="H85" s="18">
        <f t="shared" si="5"/>
        <v>2475</v>
      </c>
      <c r="I85" s="18">
        <f t="shared" si="6"/>
        <v>375</v>
      </c>
      <c r="J85" s="18">
        <v>0</v>
      </c>
      <c r="K85" s="18">
        <v>205.33</v>
      </c>
      <c r="L85" s="18">
        <f t="shared" si="7"/>
        <v>3055.33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</row>
    <row r="86" spans="1:75" s="47" customFormat="1" ht="14.25">
      <c r="A86" s="6">
        <v>82</v>
      </c>
      <c r="B86" s="6" t="s">
        <v>278</v>
      </c>
      <c r="C86" s="20" t="s">
        <v>69</v>
      </c>
      <c r="D86" s="20" t="s">
        <v>70</v>
      </c>
      <c r="E86" s="20">
        <v>13</v>
      </c>
      <c r="F86" s="18">
        <v>1760</v>
      </c>
      <c r="G86" s="18">
        <f t="shared" si="4"/>
        <v>21120</v>
      </c>
      <c r="H86" s="18">
        <f t="shared" si="5"/>
        <v>1466.6666666666665</v>
      </c>
      <c r="I86" s="18">
        <f t="shared" si="6"/>
        <v>375</v>
      </c>
      <c r="J86" s="18">
        <v>0</v>
      </c>
      <c r="K86" s="18">
        <v>0</v>
      </c>
      <c r="L86" s="18">
        <f t="shared" si="7"/>
        <v>1841.6666666666665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</row>
    <row r="87" spans="1:75" s="47" customFormat="1" ht="14.25">
      <c r="A87" s="6">
        <v>83</v>
      </c>
      <c r="B87" s="6" t="s">
        <v>278</v>
      </c>
      <c r="C87" s="20" t="s">
        <v>69</v>
      </c>
      <c r="D87" s="20" t="s">
        <v>70</v>
      </c>
      <c r="E87" s="20">
        <v>12</v>
      </c>
      <c r="F87" s="18">
        <v>1575</v>
      </c>
      <c r="G87" s="18">
        <f t="shared" si="4"/>
        <v>18900</v>
      </c>
      <c r="H87" s="18">
        <f t="shared" si="5"/>
        <v>1312.5</v>
      </c>
      <c r="I87" s="18">
        <f t="shared" si="6"/>
        <v>375</v>
      </c>
      <c r="J87" s="18">
        <v>0</v>
      </c>
      <c r="K87" s="18">
        <v>0</v>
      </c>
      <c r="L87" s="18">
        <f t="shared" si="7"/>
        <v>1687.5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</row>
    <row r="88" spans="1:75" s="47" customFormat="1" ht="14.25">
      <c r="A88" s="6">
        <v>84</v>
      </c>
      <c r="B88" s="6" t="s">
        <v>277</v>
      </c>
      <c r="C88" s="20" t="s">
        <v>69</v>
      </c>
      <c r="D88" s="20" t="s">
        <v>70</v>
      </c>
      <c r="E88" s="20">
        <v>14</v>
      </c>
      <c r="F88" s="18">
        <v>2025</v>
      </c>
      <c r="G88" s="18">
        <f t="shared" si="4"/>
        <v>24300</v>
      </c>
      <c r="H88" s="18">
        <f t="shared" si="5"/>
        <v>1687.5</v>
      </c>
      <c r="I88" s="18">
        <f t="shared" si="6"/>
        <v>375</v>
      </c>
      <c r="J88" s="18">
        <v>0</v>
      </c>
      <c r="K88" s="18">
        <v>0</v>
      </c>
      <c r="L88" s="18">
        <f t="shared" si="7"/>
        <v>2062.5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</row>
    <row r="89" spans="1:75" s="47" customFormat="1" ht="28.5">
      <c r="A89" s="6">
        <v>85</v>
      </c>
      <c r="B89" s="6" t="s">
        <v>292</v>
      </c>
      <c r="C89" s="20" t="s">
        <v>69</v>
      </c>
      <c r="D89" s="20" t="s">
        <v>70</v>
      </c>
      <c r="E89" s="20">
        <v>14</v>
      </c>
      <c r="F89" s="18">
        <v>2025</v>
      </c>
      <c r="G89" s="18">
        <f t="shared" si="4"/>
        <v>24300</v>
      </c>
      <c r="H89" s="18">
        <f t="shared" si="5"/>
        <v>1687.5</v>
      </c>
      <c r="I89" s="18">
        <f t="shared" si="6"/>
        <v>375</v>
      </c>
      <c r="J89" s="18">
        <v>0</v>
      </c>
      <c r="K89" s="18">
        <v>0</v>
      </c>
      <c r="L89" s="18">
        <f t="shared" si="7"/>
        <v>2062.5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</row>
    <row r="90" spans="1:75" s="47" customFormat="1" ht="14.25">
      <c r="A90" s="6">
        <v>86</v>
      </c>
      <c r="B90" s="6" t="s">
        <v>276</v>
      </c>
      <c r="C90" s="20" t="s">
        <v>69</v>
      </c>
      <c r="D90" s="20" t="s">
        <v>70</v>
      </c>
      <c r="E90" s="20">
        <v>14</v>
      </c>
      <c r="F90" s="18">
        <v>2034</v>
      </c>
      <c r="G90" s="18">
        <f t="shared" si="4"/>
        <v>24408</v>
      </c>
      <c r="H90" s="18">
        <f t="shared" si="5"/>
        <v>1695</v>
      </c>
      <c r="I90" s="18">
        <f t="shared" si="6"/>
        <v>375</v>
      </c>
      <c r="J90" s="18">
        <v>0</v>
      </c>
      <c r="K90" s="18">
        <v>0</v>
      </c>
      <c r="L90" s="18">
        <f t="shared" si="7"/>
        <v>2070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</row>
    <row r="91" spans="1:75" s="47" customFormat="1" ht="14.25">
      <c r="A91" s="6">
        <v>87</v>
      </c>
      <c r="B91" s="6" t="s">
        <v>316</v>
      </c>
      <c r="C91" s="20" t="s">
        <v>69</v>
      </c>
      <c r="D91" s="20" t="s">
        <v>70</v>
      </c>
      <c r="E91" s="20">
        <v>14</v>
      </c>
      <c r="F91" s="18">
        <v>2025</v>
      </c>
      <c r="G91" s="18">
        <f t="shared" si="4"/>
        <v>24300</v>
      </c>
      <c r="H91" s="18">
        <f t="shared" si="5"/>
        <v>1687.5</v>
      </c>
      <c r="I91" s="18">
        <f t="shared" si="6"/>
        <v>375</v>
      </c>
      <c r="J91" s="18">
        <v>0</v>
      </c>
      <c r="K91" s="18">
        <v>0</v>
      </c>
      <c r="L91" s="18">
        <f t="shared" si="7"/>
        <v>2062.5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</row>
    <row r="92" spans="1:75" s="47" customFormat="1" ht="14.25">
      <c r="A92" s="6">
        <v>88</v>
      </c>
      <c r="B92" s="6" t="s">
        <v>317</v>
      </c>
      <c r="C92" s="20" t="s">
        <v>69</v>
      </c>
      <c r="D92" s="20" t="s">
        <v>263</v>
      </c>
      <c r="E92" s="20">
        <v>13</v>
      </c>
      <c r="F92" s="18">
        <v>1800</v>
      </c>
      <c r="G92" s="18">
        <f t="shared" si="4"/>
        <v>21600</v>
      </c>
      <c r="H92" s="18">
        <f t="shared" si="5"/>
        <v>1500</v>
      </c>
      <c r="I92" s="18">
        <f t="shared" si="6"/>
        <v>375</v>
      </c>
      <c r="J92" s="18">
        <v>0</v>
      </c>
      <c r="K92" s="18">
        <v>1220</v>
      </c>
      <c r="L92" s="18">
        <f t="shared" si="7"/>
        <v>3095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</row>
    <row r="93" spans="1:75" s="47" customFormat="1" ht="14.25">
      <c r="A93" s="6">
        <v>89</v>
      </c>
      <c r="B93" s="6" t="s">
        <v>127</v>
      </c>
      <c r="C93" s="20" t="s">
        <v>69</v>
      </c>
      <c r="D93" s="20" t="s">
        <v>70</v>
      </c>
      <c r="E93" s="20">
        <v>13</v>
      </c>
      <c r="F93" s="18">
        <v>1800</v>
      </c>
      <c r="G93" s="18">
        <f t="shared" si="4"/>
        <v>21600</v>
      </c>
      <c r="H93" s="18">
        <f t="shared" si="5"/>
        <v>1500</v>
      </c>
      <c r="I93" s="18">
        <f t="shared" si="6"/>
        <v>375</v>
      </c>
      <c r="J93" s="18">
        <v>0</v>
      </c>
      <c r="K93" s="18">
        <v>0</v>
      </c>
      <c r="L93" s="18">
        <f t="shared" si="7"/>
        <v>1875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</row>
    <row r="94" spans="1:75" s="47" customFormat="1" ht="28.5">
      <c r="A94" s="6">
        <v>90</v>
      </c>
      <c r="B94" s="6" t="s">
        <v>347</v>
      </c>
      <c r="C94" s="20" t="s">
        <v>69</v>
      </c>
      <c r="D94" s="20" t="s">
        <v>70</v>
      </c>
      <c r="E94" s="20">
        <v>18</v>
      </c>
      <c r="F94" s="18">
        <v>3020</v>
      </c>
      <c r="G94" s="18">
        <f t="shared" si="4"/>
        <v>36240</v>
      </c>
      <c r="H94" s="18">
        <f t="shared" si="5"/>
        <v>2516.6666666666665</v>
      </c>
      <c r="I94" s="18">
        <f t="shared" si="6"/>
        <v>375</v>
      </c>
      <c r="J94" s="18">
        <v>0</v>
      </c>
      <c r="K94" s="18">
        <v>720</v>
      </c>
      <c r="L94" s="18">
        <f t="shared" si="7"/>
        <v>3611.6666666666665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</row>
    <row r="95" spans="1:75" s="47" customFormat="1" ht="14.25">
      <c r="A95" s="6">
        <v>91</v>
      </c>
      <c r="B95" s="6" t="s">
        <v>318</v>
      </c>
      <c r="C95" s="20" t="s">
        <v>69</v>
      </c>
      <c r="D95" s="20" t="s">
        <v>70</v>
      </c>
      <c r="E95" s="20">
        <v>13</v>
      </c>
      <c r="F95" s="18">
        <v>1800</v>
      </c>
      <c r="G95" s="18">
        <f t="shared" si="4"/>
        <v>21600</v>
      </c>
      <c r="H95" s="18">
        <f t="shared" si="5"/>
        <v>1500</v>
      </c>
      <c r="I95" s="18">
        <f t="shared" si="6"/>
        <v>375</v>
      </c>
      <c r="J95" s="18">
        <v>0</v>
      </c>
      <c r="K95" s="18">
        <v>0</v>
      </c>
      <c r="L95" s="18">
        <f t="shared" si="7"/>
        <v>1875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</row>
    <row r="96" spans="1:75" s="47" customFormat="1" ht="14.25">
      <c r="A96" s="6">
        <v>92</v>
      </c>
      <c r="B96" s="6" t="s">
        <v>284</v>
      </c>
      <c r="C96" s="20" t="s">
        <v>69</v>
      </c>
      <c r="D96" s="20" t="s">
        <v>70</v>
      </c>
      <c r="E96" s="20">
        <v>19</v>
      </c>
      <c r="F96" s="18">
        <v>3690</v>
      </c>
      <c r="G96" s="18">
        <f t="shared" si="4"/>
        <v>44280</v>
      </c>
      <c r="H96" s="18">
        <f t="shared" si="5"/>
        <v>3075</v>
      </c>
      <c r="I96" s="18">
        <f t="shared" si="6"/>
        <v>375</v>
      </c>
      <c r="J96" s="18">
        <v>0</v>
      </c>
      <c r="K96" s="18">
        <v>0</v>
      </c>
      <c r="L96" s="18">
        <f t="shared" si="7"/>
        <v>3450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</row>
    <row r="97" spans="1:75" s="47" customFormat="1" ht="14.25">
      <c r="A97" s="6">
        <v>93</v>
      </c>
      <c r="B97" s="6" t="s">
        <v>294</v>
      </c>
      <c r="C97" s="20" t="s">
        <v>69</v>
      </c>
      <c r="D97" s="20" t="s">
        <v>70</v>
      </c>
      <c r="E97" s="20">
        <v>14</v>
      </c>
      <c r="F97" s="18">
        <v>2034</v>
      </c>
      <c r="G97" s="18">
        <f t="shared" si="4"/>
        <v>24408</v>
      </c>
      <c r="H97" s="18">
        <f t="shared" si="5"/>
        <v>1695</v>
      </c>
      <c r="I97" s="18">
        <f t="shared" si="6"/>
        <v>375</v>
      </c>
      <c r="J97" s="18">
        <v>0</v>
      </c>
      <c r="K97" s="18">
        <v>0</v>
      </c>
      <c r="L97" s="18">
        <f t="shared" si="7"/>
        <v>2070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</row>
    <row r="98" spans="1:75" s="47" customFormat="1" ht="14.25">
      <c r="A98" s="6">
        <v>94</v>
      </c>
      <c r="B98" s="6" t="s">
        <v>286</v>
      </c>
      <c r="C98" s="20" t="s">
        <v>69</v>
      </c>
      <c r="D98" s="20" t="s">
        <v>263</v>
      </c>
      <c r="E98" s="20">
        <v>17</v>
      </c>
      <c r="F98" s="18">
        <v>2970</v>
      </c>
      <c r="G98" s="18">
        <f t="shared" si="4"/>
        <v>35640</v>
      </c>
      <c r="H98" s="18">
        <f t="shared" si="5"/>
        <v>2475</v>
      </c>
      <c r="I98" s="18">
        <f t="shared" si="6"/>
        <v>375</v>
      </c>
      <c r="J98" s="18">
        <v>0</v>
      </c>
      <c r="K98" s="18">
        <v>0</v>
      </c>
      <c r="L98" s="18">
        <f t="shared" si="7"/>
        <v>2850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</row>
    <row r="99" spans="1:75" s="47" customFormat="1" ht="14.25">
      <c r="A99" s="6">
        <v>95</v>
      </c>
      <c r="B99" s="6" t="s">
        <v>134</v>
      </c>
      <c r="C99" s="20" t="s">
        <v>69</v>
      </c>
      <c r="D99" s="20" t="s">
        <v>70</v>
      </c>
      <c r="E99" s="20">
        <v>14</v>
      </c>
      <c r="F99" s="18">
        <v>2025</v>
      </c>
      <c r="G99" s="18">
        <f t="shared" si="4"/>
        <v>24300</v>
      </c>
      <c r="H99" s="18">
        <f t="shared" si="5"/>
        <v>1687.5</v>
      </c>
      <c r="I99" s="18">
        <f t="shared" si="6"/>
        <v>375</v>
      </c>
      <c r="J99" s="18">
        <v>249.45</v>
      </c>
      <c r="K99" s="18">
        <v>0</v>
      </c>
      <c r="L99" s="18">
        <f t="shared" si="7"/>
        <v>2311.95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</row>
    <row r="100" spans="1:75" s="47" customFormat="1" ht="14.25">
      <c r="A100" s="6">
        <v>96</v>
      </c>
      <c r="B100" s="6" t="s">
        <v>303</v>
      </c>
      <c r="C100" s="20" t="s">
        <v>69</v>
      </c>
      <c r="D100" s="20" t="s">
        <v>70</v>
      </c>
      <c r="E100" s="20">
        <v>18</v>
      </c>
      <c r="F100" s="18">
        <v>3380</v>
      </c>
      <c r="G100" s="18">
        <f t="shared" si="4"/>
        <v>40560</v>
      </c>
      <c r="H100" s="18">
        <f t="shared" si="5"/>
        <v>2816.666666666667</v>
      </c>
      <c r="I100" s="18">
        <f t="shared" si="6"/>
        <v>375</v>
      </c>
      <c r="J100" s="18">
        <v>0</v>
      </c>
      <c r="K100" s="18">
        <v>0</v>
      </c>
      <c r="L100" s="18">
        <f t="shared" si="7"/>
        <v>3191.666666666667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</row>
    <row r="101" spans="1:75" s="47" customFormat="1" ht="14.25">
      <c r="A101" s="6">
        <v>97</v>
      </c>
      <c r="B101" s="6" t="s">
        <v>134</v>
      </c>
      <c r="C101" s="20" t="s">
        <v>69</v>
      </c>
      <c r="D101" s="20" t="s">
        <v>70</v>
      </c>
      <c r="E101" s="20">
        <v>14</v>
      </c>
      <c r="F101" s="18">
        <v>2025</v>
      </c>
      <c r="G101" s="18">
        <f t="shared" si="4"/>
        <v>24300</v>
      </c>
      <c r="H101" s="18">
        <f t="shared" si="5"/>
        <v>1687.5</v>
      </c>
      <c r="I101" s="18">
        <f t="shared" si="6"/>
        <v>375</v>
      </c>
      <c r="J101" s="18">
        <v>658.13</v>
      </c>
      <c r="K101" s="18">
        <v>0</v>
      </c>
      <c r="L101" s="18">
        <f t="shared" si="7"/>
        <v>2720.63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</row>
    <row r="102" spans="1:75" s="47" customFormat="1" ht="14.25">
      <c r="A102" s="6">
        <v>98</v>
      </c>
      <c r="B102" s="6" t="s">
        <v>297</v>
      </c>
      <c r="C102" s="20" t="s">
        <v>69</v>
      </c>
      <c r="D102" s="20" t="s">
        <v>70</v>
      </c>
      <c r="E102" s="20">
        <v>14</v>
      </c>
      <c r="F102" s="18">
        <v>2025</v>
      </c>
      <c r="G102" s="18">
        <f t="shared" si="4"/>
        <v>24300</v>
      </c>
      <c r="H102" s="18">
        <f t="shared" si="5"/>
        <v>1687.5</v>
      </c>
      <c r="I102" s="18">
        <f t="shared" si="6"/>
        <v>375</v>
      </c>
      <c r="J102" s="18">
        <v>0</v>
      </c>
      <c r="K102" s="18">
        <v>0</v>
      </c>
      <c r="L102" s="18">
        <f t="shared" si="7"/>
        <v>2062.5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</row>
    <row r="103" spans="1:75" s="47" customFormat="1" ht="14.25">
      <c r="A103" s="6">
        <v>99</v>
      </c>
      <c r="B103" s="6" t="s">
        <v>148</v>
      </c>
      <c r="C103" s="20" t="s">
        <v>69</v>
      </c>
      <c r="D103" s="20" t="s">
        <v>70</v>
      </c>
      <c r="E103" s="20">
        <v>15</v>
      </c>
      <c r="F103" s="18">
        <v>2340</v>
      </c>
      <c r="G103" s="18">
        <f t="shared" si="4"/>
        <v>28080</v>
      </c>
      <c r="H103" s="18">
        <f t="shared" si="5"/>
        <v>1950</v>
      </c>
      <c r="I103" s="18">
        <f t="shared" si="6"/>
        <v>375</v>
      </c>
      <c r="J103" s="18">
        <v>0</v>
      </c>
      <c r="K103" s="18">
        <v>0</v>
      </c>
      <c r="L103" s="18">
        <f t="shared" si="7"/>
        <v>2325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</row>
    <row r="104" spans="1:75" s="47" customFormat="1" ht="14.25">
      <c r="A104" s="6">
        <v>100</v>
      </c>
      <c r="B104" s="6" t="s">
        <v>138</v>
      </c>
      <c r="C104" s="20" t="s">
        <v>69</v>
      </c>
      <c r="D104" s="20" t="s">
        <v>70</v>
      </c>
      <c r="E104" s="20">
        <v>14</v>
      </c>
      <c r="F104" s="18">
        <v>2025</v>
      </c>
      <c r="G104" s="18">
        <f t="shared" si="4"/>
        <v>24300</v>
      </c>
      <c r="H104" s="18">
        <f t="shared" si="5"/>
        <v>1687.5</v>
      </c>
      <c r="I104" s="18">
        <f t="shared" si="6"/>
        <v>375</v>
      </c>
      <c r="J104" s="18">
        <v>0</v>
      </c>
      <c r="K104" s="18">
        <v>0</v>
      </c>
      <c r="L104" s="18">
        <f t="shared" si="7"/>
        <v>2062.5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</row>
    <row r="105" spans="1:75" s="47" customFormat="1" ht="14.25">
      <c r="A105" s="6">
        <v>101</v>
      </c>
      <c r="B105" s="6" t="s">
        <v>260</v>
      </c>
      <c r="C105" s="20" t="s">
        <v>69</v>
      </c>
      <c r="D105" s="20" t="s">
        <v>70</v>
      </c>
      <c r="E105" s="20">
        <v>10</v>
      </c>
      <c r="F105" s="18">
        <v>1170</v>
      </c>
      <c r="G105" s="18">
        <f t="shared" si="4"/>
        <v>14040</v>
      </c>
      <c r="H105" s="18">
        <f t="shared" si="5"/>
        <v>975</v>
      </c>
      <c r="I105" s="18">
        <f t="shared" si="6"/>
        <v>375</v>
      </c>
      <c r="J105" s="18">
        <v>0</v>
      </c>
      <c r="K105" s="18">
        <v>0</v>
      </c>
      <c r="L105" s="18">
        <f t="shared" si="7"/>
        <v>1350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</row>
    <row r="106" spans="1:75" s="47" customFormat="1" ht="14.25">
      <c r="A106" s="6">
        <v>102</v>
      </c>
      <c r="B106" s="6" t="s">
        <v>285</v>
      </c>
      <c r="C106" s="20" t="s">
        <v>69</v>
      </c>
      <c r="D106" s="20" t="s">
        <v>70</v>
      </c>
      <c r="E106" s="20">
        <v>14</v>
      </c>
      <c r="F106" s="18">
        <v>2025</v>
      </c>
      <c r="G106" s="18">
        <f t="shared" si="4"/>
        <v>24300</v>
      </c>
      <c r="H106" s="18">
        <f t="shared" si="5"/>
        <v>1687.5</v>
      </c>
      <c r="I106" s="18">
        <f t="shared" si="6"/>
        <v>375</v>
      </c>
      <c r="J106" s="18">
        <v>0</v>
      </c>
      <c r="K106" s="18">
        <v>0</v>
      </c>
      <c r="L106" s="18">
        <f t="shared" si="7"/>
        <v>2062.5</v>
      </c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</row>
    <row r="107" spans="1:75" s="47" customFormat="1" ht="14.25">
      <c r="A107" s="6">
        <v>103</v>
      </c>
      <c r="B107" s="6" t="s">
        <v>104</v>
      </c>
      <c r="C107" s="20" t="s">
        <v>69</v>
      </c>
      <c r="D107" s="20" t="s">
        <v>70</v>
      </c>
      <c r="E107" s="20">
        <v>11</v>
      </c>
      <c r="F107" s="18">
        <v>1350</v>
      </c>
      <c r="G107" s="18">
        <f t="shared" si="4"/>
        <v>16200</v>
      </c>
      <c r="H107" s="18">
        <f t="shared" si="5"/>
        <v>1125</v>
      </c>
      <c r="I107" s="18">
        <f t="shared" si="6"/>
        <v>375</v>
      </c>
      <c r="J107" s="18">
        <v>0</v>
      </c>
      <c r="K107" s="18">
        <v>0</v>
      </c>
      <c r="L107" s="18">
        <f t="shared" si="7"/>
        <v>1500</v>
      </c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</row>
    <row r="108" spans="1:75" s="47" customFormat="1" ht="14.25">
      <c r="A108" s="6">
        <v>104</v>
      </c>
      <c r="B108" s="6" t="s">
        <v>365</v>
      </c>
      <c r="C108" s="20" t="s">
        <v>69</v>
      </c>
      <c r="D108" s="20" t="s">
        <v>263</v>
      </c>
      <c r="E108" s="20">
        <v>13</v>
      </c>
      <c r="F108" s="18">
        <v>1800</v>
      </c>
      <c r="G108" s="18">
        <f t="shared" si="4"/>
        <v>21600</v>
      </c>
      <c r="H108" s="18">
        <f t="shared" si="5"/>
        <v>1500</v>
      </c>
      <c r="I108" s="18">
        <f t="shared" si="6"/>
        <v>375</v>
      </c>
      <c r="J108" s="18">
        <v>0</v>
      </c>
      <c r="K108" s="18">
        <v>0</v>
      </c>
      <c r="L108" s="18">
        <f t="shared" si="7"/>
        <v>1875</v>
      </c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</row>
    <row r="109" spans="1:75" s="47" customFormat="1" ht="14.25">
      <c r="A109" s="6">
        <v>105</v>
      </c>
      <c r="B109" s="6" t="s">
        <v>309</v>
      </c>
      <c r="C109" s="20" t="s">
        <v>69</v>
      </c>
      <c r="D109" s="20" t="s">
        <v>70</v>
      </c>
      <c r="E109" s="20">
        <v>9</v>
      </c>
      <c r="F109" s="18">
        <v>990</v>
      </c>
      <c r="G109" s="18">
        <f t="shared" si="4"/>
        <v>11880</v>
      </c>
      <c r="H109" s="18">
        <f t="shared" si="5"/>
        <v>825</v>
      </c>
      <c r="I109" s="18">
        <f t="shared" si="6"/>
        <v>375</v>
      </c>
      <c r="J109" s="18">
        <v>757.99</v>
      </c>
      <c r="K109" s="18">
        <v>0</v>
      </c>
      <c r="L109" s="18">
        <f t="shared" si="7"/>
        <v>1957.99</v>
      </c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</row>
    <row r="110" spans="1:75" s="47" customFormat="1" ht="14.25">
      <c r="A110" s="6">
        <v>106</v>
      </c>
      <c r="B110" s="6" t="s">
        <v>134</v>
      </c>
      <c r="C110" s="20" t="s">
        <v>69</v>
      </c>
      <c r="D110" s="20" t="s">
        <v>70</v>
      </c>
      <c r="E110" s="20">
        <v>11</v>
      </c>
      <c r="F110" s="18">
        <v>1350</v>
      </c>
      <c r="G110" s="18">
        <f t="shared" si="4"/>
        <v>16200</v>
      </c>
      <c r="H110" s="18">
        <f t="shared" si="5"/>
        <v>1125</v>
      </c>
      <c r="I110" s="18">
        <f t="shared" si="6"/>
        <v>375</v>
      </c>
      <c r="J110" s="18">
        <v>0</v>
      </c>
      <c r="K110" s="18">
        <v>1532.5</v>
      </c>
      <c r="L110" s="18">
        <f t="shared" si="7"/>
        <v>3032.5</v>
      </c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</row>
    <row r="111" spans="1:75" s="47" customFormat="1" ht="28.5">
      <c r="A111" s="6">
        <v>107</v>
      </c>
      <c r="B111" s="6" t="s">
        <v>348</v>
      </c>
      <c r="C111" s="20" t="s">
        <v>69</v>
      </c>
      <c r="D111" s="20" t="s">
        <v>70</v>
      </c>
      <c r="E111" s="20">
        <v>21</v>
      </c>
      <c r="F111" s="18">
        <v>4108.75</v>
      </c>
      <c r="G111" s="18">
        <f t="shared" si="4"/>
        <v>49305</v>
      </c>
      <c r="H111" s="18">
        <f t="shared" si="5"/>
        <v>3423.958333333333</v>
      </c>
      <c r="I111" s="18">
        <f t="shared" si="6"/>
        <v>375</v>
      </c>
      <c r="J111" s="18">
        <v>0</v>
      </c>
      <c r="K111" s="18">
        <v>0</v>
      </c>
      <c r="L111" s="18">
        <f t="shared" si="7"/>
        <v>3798.958333333333</v>
      </c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</row>
    <row r="112" spans="1:75" s="47" customFormat="1" ht="14.25">
      <c r="A112" s="6">
        <v>108</v>
      </c>
      <c r="B112" s="6" t="s">
        <v>85</v>
      </c>
      <c r="C112" s="20" t="s">
        <v>69</v>
      </c>
      <c r="D112" s="20" t="s">
        <v>263</v>
      </c>
      <c r="E112" s="20">
        <v>20</v>
      </c>
      <c r="F112" s="18">
        <v>3960</v>
      </c>
      <c r="G112" s="18">
        <f t="shared" si="4"/>
        <v>47520</v>
      </c>
      <c r="H112" s="18">
        <f t="shared" si="5"/>
        <v>3300</v>
      </c>
      <c r="I112" s="18">
        <f t="shared" si="6"/>
        <v>375</v>
      </c>
      <c r="J112" s="18">
        <v>0</v>
      </c>
      <c r="K112" s="18">
        <v>0</v>
      </c>
      <c r="L112" s="18">
        <f t="shared" si="7"/>
        <v>3675</v>
      </c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</row>
    <row r="113" spans="1:75" s="47" customFormat="1" ht="28.5">
      <c r="A113" s="6">
        <v>109</v>
      </c>
      <c r="B113" s="6" t="s">
        <v>102</v>
      </c>
      <c r="C113" s="20" t="s">
        <v>195</v>
      </c>
      <c r="D113" s="20" t="s">
        <v>70</v>
      </c>
      <c r="E113" s="20">
        <v>8</v>
      </c>
      <c r="F113" s="18">
        <v>823.74</v>
      </c>
      <c r="G113" s="18">
        <f t="shared" si="4"/>
        <v>9884.880000000001</v>
      </c>
      <c r="H113" s="18">
        <f t="shared" si="5"/>
        <v>686.4499999999999</v>
      </c>
      <c r="I113" s="18">
        <f t="shared" si="6"/>
        <v>375</v>
      </c>
      <c r="J113" s="18">
        <v>695.04</v>
      </c>
      <c r="K113" s="18">
        <v>0</v>
      </c>
      <c r="L113" s="18">
        <f t="shared" si="7"/>
        <v>1756.4899999999998</v>
      </c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</row>
    <row r="114" spans="1:75" s="47" customFormat="1" ht="28.5">
      <c r="A114" s="6">
        <v>110</v>
      </c>
      <c r="B114" s="6" t="s">
        <v>95</v>
      </c>
      <c r="C114" s="20" t="s">
        <v>69</v>
      </c>
      <c r="D114" s="20" t="s">
        <v>70</v>
      </c>
      <c r="E114" s="20">
        <v>12</v>
      </c>
      <c r="F114" s="18">
        <v>1575</v>
      </c>
      <c r="G114" s="18">
        <f t="shared" si="4"/>
        <v>18900</v>
      </c>
      <c r="H114" s="18">
        <f t="shared" si="5"/>
        <v>1312.5</v>
      </c>
      <c r="I114" s="18">
        <f t="shared" si="6"/>
        <v>375</v>
      </c>
      <c r="J114" s="18">
        <v>0</v>
      </c>
      <c r="K114" s="18">
        <v>0</v>
      </c>
      <c r="L114" s="18">
        <f t="shared" si="7"/>
        <v>1687.5</v>
      </c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</row>
    <row r="115" spans="1:75" s="47" customFormat="1" ht="14.25">
      <c r="A115" s="6">
        <v>111</v>
      </c>
      <c r="B115" s="6" t="s">
        <v>329</v>
      </c>
      <c r="C115" s="20" t="s">
        <v>69</v>
      </c>
      <c r="D115" s="20" t="s">
        <v>70</v>
      </c>
      <c r="E115" s="20">
        <v>15</v>
      </c>
      <c r="F115" s="18">
        <v>2340</v>
      </c>
      <c r="G115" s="18">
        <f t="shared" si="4"/>
        <v>28080</v>
      </c>
      <c r="H115" s="18">
        <f t="shared" si="5"/>
        <v>1950</v>
      </c>
      <c r="I115" s="18">
        <f t="shared" si="6"/>
        <v>375</v>
      </c>
      <c r="J115" s="18">
        <v>0</v>
      </c>
      <c r="K115" s="18">
        <v>1400</v>
      </c>
      <c r="L115" s="18">
        <f t="shared" si="7"/>
        <v>3725</v>
      </c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</row>
    <row r="116" spans="1:75" s="47" customFormat="1" ht="14.25">
      <c r="A116" s="6">
        <v>112</v>
      </c>
      <c r="B116" s="6" t="s">
        <v>324</v>
      </c>
      <c r="C116" s="20" t="s">
        <v>69</v>
      </c>
      <c r="D116" s="20" t="s">
        <v>70</v>
      </c>
      <c r="E116" s="20">
        <v>10</v>
      </c>
      <c r="F116" s="18">
        <v>1212</v>
      </c>
      <c r="G116" s="18">
        <f t="shared" si="4"/>
        <v>14544</v>
      </c>
      <c r="H116" s="18">
        <f t="shared" si="5"/>
        <v>1010</v>
      </c>
      <c r="I116" s="18">
        <f t="shared" si="6"/>
        <v>375</v>
      </c>
      <c r="J116" s="18">
        <v>0</v>
      </c>
      <c r="K116" s="18">
        <v>0</v>
      </c>
      <c r="L116" s="18">
        <f t="shared" si="7"/>
        <v>1385</v>
      </c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</row>
    <row r="117" spans="1:75" s="47" customFormat="1" ht="14.25">
      <c r="A117" s="6">
        <v>113</v>
      </c>
      <c r="B117" s="6" t="s">
        <v>283</v>
      </c>
      <c r="C117" s="20" t="s">
        <v>69</v>
      </c>
      <c r="D117" s="20" t="s">
        <v>70</v>
      </c>
      <c r="E117" s="20">
        <v>14</v>
      </c>
      <c r="F117" s="18">
        <v>2025</v>
      </c>
      <c r="G117" s="18">
        <f t="shared" si="4"/>
        <v>24300</v>
      </c>
      <c r="H117" s="18">
        <f t="shared" si="5"/>
        <v>1687.5</v>
      </c>
      <c r="I117" s="18">
        <f t="shared" si="6"/>
        <v>375</v>
      </c>
      <c r="J117" s="18">
        <v>0</v>
      </c>
      <c r="K117" s="18">
        <v>0</v>
      </c>
      <c r="L117" s="18">
        <f t="shared" si="7"/>
        <v>2062.5</v>
      </c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</row>
    <row r="118" spans="1:75" s="47" customFormat="1" ht="14.25">
      <c r="A118" s="6">
        <v>114</v>
      </c>
      <c r="B118" s="6" t="s">
        <v>349</v>
      </c>
      <c r="C118" s="20" t="s">
        <v>69</v>
      </c>
      <c r="D118" s="20" t="s">
        <v>70</v>
      </c>
      <c r="E118" s="20">
        <v>16</v>
      </c>
      <c r="F118" s="18">
        <v>2655</v>
      </c>
      <c r="G118" s="18">
        <f t="shared" si="4"/>
        <v>31860</v>
      </c>
      <c r="H118" s="18">
        <f t="shared" si="5"/>
        <v>2212.5</v>
      </c>
      <c r="I118" s="18">
        <f t="shared" si="6"/>
        <v>375</v>
      </c>
      <c r="J118" s="18">
        <v>0</v>
      </c>
      <c r="K118" s="18">
        <v>470.17</v>
      </c>
      <c r="L118" s="18">
        <f t="shared" si="7"/>
        <v>3057.67</v>
      </c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</row>
    <row r="119" spans="1:75" s="47" customFormat="1" ht="14.25">
      <c r="A119" s="6">
        <v>115</v>
      </c>
      <c r="B119" s="6" t="s">
        <v>96</v>
      </c>
      <c r="C119" s="20" t="s">
        <v>69</v>
      </c>
      <c r="D119" s="20" t="s">
        <v>70</v>
      </c>
      <c r="E119" s="20">
        <v>14</v>
      </c>
      <c r="F119" s="18">
        <v>2025</v>
      </c>
      <c r="G119" s="18">
        <f t="shared" si="4"/>
        <v>24300</v>
      </c>
      <c r="H119" s="18">
        <f t="shared" si="5"/>
        <v>1687.5</v>
      </c>
      <c r="I119" s="18">
        <f t="shared" si="6"/>
        <v>375</v>
      </c>
      <c r="J119" s="18">
        <v>0</v>
      </c>
      <c r="K119" s="18">
        <v>0</v>
      </c>
      <c r="L119" s="18">
        <f t="shared" si="7"/>
        <v>2062.5</v>
      </c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</row>
    <row r="120" spans="1:75" s="47" customFormat="1" ht="14.25">
      <c r="A120" s="6">
        <v>116</v>
      </c>
      <c r="B120" s="6" t="s">
        <v>319</v>
      </c>
      <c r="C120" s="20" t="s">
        <v>69</v>
      </c>
      <c r="D120" s="20" t="s">
        <v>70</v>
      </c>
      <c r="E120" s="20">
        <v>11</v>
      </c>
      <c r="F120" s="18">
        <v>1396</v>
      </c>
      <c r="G120" s="18">
        <f t="shared" si="4"/>
        <v>16752</v>
      </c>
      <c r="H120" s="18">
        <f t="shared" si="5"/>
        <v>1163.3333333333333</v>
      </c>
      <c r="I120" s="18">
        <f t="shared" si="6"/>
        <v>375</v>
      </c>
      <c r="J120" s="18">
        <v>0</v>
      </c>
      <c r="K120" s="18">
        <v>629</v>
      </c>
      <c r="L120" s="18">
        <f t="shared" si="7"/>
        <v>2167.333333333333</v>
      </c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</row>
    <row r="121" spans="1:75" s="47" customFormat="1" ht="14.25">
      <c r="A121" s="6">
        <v>117</v>
      </c>
      <c r="B121" s="6" t="s">
        <v>149</v>
      </c>
      <c r="C121" s="20" t="s">
        <v>69</v>
      </c>
      <c r="D121" s="20" t="s">
        <v>70</v>
      </c>
      <c r="E121" s="20">
        <v>14</v>
      </c>
      <c r="F121" s="18">
        <v>2025</v>
      </c>
      <c r="G121" s="18">
        <f t="shared" si="4"/>
        <v>24300</v>
      </c>
      <c r="H121" s="18">
        <f t="shared" si="5"/>
        <v>1687.5</v>
      </c>
      <c r="I121" s="18">
        <f t="shared" si="6"/>
        <v>375</v>
      </c>
      <c r="J121" s="18">
        <v>0</v>
      </c>
      <c r="K121" s="18">
        <v>0</v>
      </c>
      <c r="L121" s="18">
        <f t="shared" si="7"/>
        <v>2062.5</v>
      </c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</row>
    <row r="122" spans="1:75" s="47" customFormat="1" ht="14.25">
      <c r="A122" s="6">
        <v>118</v>
      </c>
      <c r="B122" s="6" t="s">
        <v>238</v>
      </c>
      <c r="C122" s="20" t="s">
        <v>69</v>
      </c>
      <c r="D122" s="20" t="s">
        <v>70</v>
      </c>
      <c r="E122" s="20">
        <v>14</v>
      </c>
      <c r="F122" s="18">
        <v>2025</v>
      </c>
      <c r="G122" s="18">
        <f t="shared" si="4"/>
        <v>24300</v>
      </c>
      <c r="H122" s="18">
        <f t="shared" si="5"/>
        <v>1687.5</v>
      </c>
      <c r="I122" s="18">
        <f t="shared" si="6"/>
        <v>375</v>
      </c>
      <c r="J122" s="18">
        <v>0</v>
      </c>
      <c r="K122" s="18">
        <v>0</v>
      </c>
      <c r="L122" s="18">
        <f t="shared" si="7"/>
        <v>2062.5</v>
      </c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</row>
    <row r="123" spans="1:75" s="47" customFormat="1" ht="14.25">
      <c r="A123" s="6">
        <v>119</v>
      </c>
      <c r="B123" s="6" t="s">
        <v>286</v>
      </c>
      <c r="C123" s="20" t="s">
        <v>69</v>
      </c>
      <c r="D123" s="20" t="s">
        <v>263</v>
      </c>
      <c r="E123" s="20">
        <v>16</v>
      </c>
      <c r="F123" s="18">
        <v>2705</v>
      </c>
      <c r="G123" s="18">
        <f t="shared" si="4"/>
        <v>32460</v>
      </c>
      <c r="H123" s="18">
        <f t="shared" si="5"/>
        <v>2254.1666666666665</v>
      </c>
      <c r="I123" s="18">
        <f t="shared" si="6"/>
        <v>375</v>
      </c>
      <c r="J123" s="18">
        <v>0</v>
      </c>
      <c r="K123" s="18">
        <v>0</v>
      </c>
      <c r="L123" s="18">
        <f t="shared" si="7"/>
        <v>2629.1666666666665</v>
      </c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</row>
    <row r="124" spans="1:75" s="47" customFormat="1" ht="14.25">
      <c r="A124" s="6">
        <v>120</v>
      </c>
      <c r="B124" s="6" t="s">
        <v>320</v>
      </c>
      <c r="C124" s="20" t="s">
        <v>69</v>
      </c>
      <c r="D124" s="20" t="s">
        <v>263</v>
      </c>
      <c r="E124" s="20">
        <v>1</v>
      </c>
      <c r="F124" s="18">
        <v>337.5</v>
      </c>
      <c r="G124" s="18">
        <f t="shared" si="4"/>
        <v>4050</v>
      </c>
      <c r="H124" s="18">
        <f t="shared" si="5"/>
        <v>281.25</v>
      </c>
      <c r="I124" s="18">
        <f t="shared" si="6"/>
        <v>375</v>
      </c>
      <c r="J124" s="18">
        <v>0</v>
      </c>
      <c r="K124" s="18">
        <v>0</v>
      </c>
      <c r="L124" s="18">
        <f t="shared" si="7"/>
        <v>656.25</v>
      </c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</row>
    <row r="125" spans="1:75" s="47" customFormat="1" ht="28.5">
      <c r="A125" s="6">
        <v>121</v>
      </c>
      <c r="B125" s="6" t="s">
        <v>293</v>
      </c>
      <c r="C125" s="20" t="s">
        <v>69</v>
      </c>
      <c r="D125" s="20" t="s">
        <v>70</v>
      </c>
      <c r="E125" s="20">
        <v>14</v>
      </c>
      <c r="F125" s="18">
        <v>2025</v>
      </c>
      <c r="G125" s="18">
        <f t="shared" si="4"/>
        <v>24300</v>
      </c>
      <c r="H125" s="18">
        <f t="shared" si="5"/>
        <v>1687.5</v>
      </c>
      <c r="I125" s="18">
        <f t="shared" si="6"/>
        <v>375</v>
      </c>
      <c r="J125" s="18">
        <v>0</v>
      </c>
      <c r="K125" s="18">
        <v>0</v>
      </c>
      <c r="L125" s="18">
        <f t="shared" si="7"/>
        <v>2062.5</v>
      </c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</row>
    <row r="126" spans="1:75" s="47" customFormat="1" ht="14.25">
      <c r="A126" s="6">
        <v>122</v>
      </c>
      <c r="B126" s="6" t="s">
        <v>85</v>
      </c>
      <c r="C126" s="20" t="s">
        <v>69</v>
      </c>
      <c r="D126" s="20" t="s">
        <v>263</v>
      </c>
      <c r="E126" s="20">
        <v>11</v>
      </c>
      <c r="F126" s="18">
        <v>1350</v>
      </c>
      <c r="G126" s="18">
        <f t="shared" si="4"/>
        <v>16200</v>
      </c>
      <c r="H126" s="18">
        <f t="shared" si="5"/>
        <v>1125</v>
      </c>
      <c r="I126" s="18">
        <f t="shared" si="6"/>
        <v>375</v>
      </c>
      <c r="J126" s="18">
        <v>0</v>
      </c>
      <c r="K126" s="18">
        <v>0</v>
      </c>
      <c r="L126" s="18">
        <f t="shared" si="7"/>
        <v>1500</v>
      </c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</row>
    <row r="127" spans="1:75" s="47" customFormat="1" ht="14.25">
      <c r="A127" s="6">
        <v>123</v>
      </c>
      <c r="B127" s="6" t="s">
        <v>277</v>
      </c>
      <c r="C127" s="20" t="s">
        <v>69</v>
      </c>
      <c r="D127" s="20" t="s">
        <v>70</v>
      </c>
      <c r="E127" s="20">
        <v>14</v>
      </c>
      <c r="F127" s="18">
        <v>2025</v>
      </c>
      <c r="G127" s="18">
        <f t="shared" si="4"/>
        <v>24300</v>
      </c>
      <c r="H127" s="18">
        <f t="shared" si="5"/>
        <v>1687.5</v>
      </c>
      <c r="I127" s="18">
        <f t="shared" si="6"/>
        <v>375</v>
      </c>
      <c r="J127" s="18">
        <v>0</v>
      </c>
      <c r="K127" s="18">
        <v>0</v>
      </c>
      <c r="L127" s="18">
        <f t="shared" si="7"/>
        <v>2062.5</v>
      </c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</row>
    <row r="128" spans="1:75" s="47" customFormat="1" ht="14.25">
      <c r="A128" s="6">
        <v>124</v>
      </c>
      <c r="B128" s="6" t="s">
        <v>134</v>
      </c>
      <c r="C128" s="20" t="s">
        <v>69</v>
      </c>
      <c r="D128" s="20" t="s">
        <v>70</v>
      </c>
      <c r="E128" s="20">
        <v>14</v>
      </c>
      <c r="F128" s="18">
        <v>2025</v>
      </c>
      <c r="G128" s="18">
        <f t="shared" si="4"/>
        <v>24300</v>
      </c>
      <c r="H128" s="18">
        <f t="shared" si="5"/>
        <v>1687.5</v>
      </c>
      <c r="I128" s="18">
        <f t="shared" si="6"/>
        <v>375</v>
      </c>
      <c r="J128" s="18">
        <v>265.78999999999996</v>
      </c>
      <c r="K128" s="18">
        <v>0</v>
      </c>
      <c r="L128" s="18">
        <f t="shared" si="7"/>
        <v>2328.29</v>
      </c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</row>
    <row r="129" spans="1:75" s="47" customFormat="1" ht="14.25">
      <c r="A129" s="6">
        <v>125</v>
      </c>
      <c r="B129" s="6" t="s">
        <v>141</v>
      </c>
      <c r="C129" s="20" t="s">
        <v>69</v>
      </c>
      <c r="D129" s="20" t="s">
        <v>70</v>
      </c>
      <c r="E129" s="20">
        <v>14</v>
      </c>
      <c r="F129" s="18">
        <v>2025</v>
      </c>
      <c r="G129" s="18">
        <f t="shared" si="4"/>
        <v>24300</v>
      </c>
      <c r="H129" s="18">
        <f t="shared" si="5"/>
        <v>1687.5</v>
      </c>
      <c r="I129" s="18">
        <f t="shared" si="6"/>
        <v>375</v>
      </c>
      <c r="J129" s="18">
        <v>0</v>
      </c>
      <c r="K129" s="18">
        <v>0</v>
      </c>
      <c r="L129" s="18">
        <f t="shared" si="7"/>
        <v>2062.5</v>
      </c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</row>
    <row r="130" spans="1:75" s="47" customFormat="1" ht="28.5">
      <c r="A130" s="6">
        <v>126</v>
      </c>
      <c r="B130" s="6" t="s">
        <v>299</v>
      </c>
      <c r="C130" s="20" t="s">
        <v>69</v>
      </c>
      <c r="D130" s="20" t="s">
        <v>70</v>
      </c>
      <c r="E130" s="20">
        <v>12</v>
      </c>
      <c r="F130" s="18">
        <v>1575</v>
      </c>
      <c r="G130" s="18">
        <f t="shared" si="4"/>
        <v>18900</v>
      </c>
      <c r="H130" s="18">
        <f t="shared" si="5"/>
        <v>1312.5</v>
      </c>
      <c r="I130" s="18">
        <f t="shared" si="6"/>
        <v>375</v>
      </c>
      <c r="J130" s="18">
        <v>0</v>
      </c>
      <c r="K130" s="18">
        <v>765</v>
      </c>
      <c r="L130" s="18">
        <f t="shared" si="7"/>
        <v>2452.5</v>
      </c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</row>
    <row r="131" spans="1:25" s="50" customFormat="1" ht="14.25">
      <c r="A131" s="6">
        <v>127</v>
      </c>
      <c r="B131" s="6" t="s">
        <v>278</v>
      </c>
      <c r="C131" s="20" t="s">
        <v>69</v>
      </c>
      <c r="D131" s="20" t="s">
        <v>70</v>
      </c>
      <c r="E131" s="20">
        <v>13</v>
      </c>
      <c r="F131" s="18">
        <v>1760</v>
      </c>
      <c r="G131" s="18">
        <f t="shared" si="4"/>
        <v>21120</v>
      </c>
      <c r="H131" s="18">
        <f t="shared" si="5"/>
        <v>1466.6666666666665</v>
      </c>
      <c r="I131" s="18">
        <f t="shared" si="6"/>
        <v>375</v>
      </c>
      <c r="J131" s="18">
        <v>0</v>
      </c>
      <c r="K131" s="18">
        <v>0</v>
      </c>
      <c r="L131" s="18">
        <f t="shared" si="7"/>
        <v>1841.6666666666665</v>
      </c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spans="1:25" s="50" customFormat="1" ht="14.25">
      <c r="A132" s="6">
        <v>128</v>
      </c>
      <c r="B132" s="6" t="s">
        <v>85</v>
      </c>
      <c r="C132" s="20" t="s">
        <v>69</v>
      </c>
      <c r="D132" s="20" t="s">
        <v>70</v>
      </c>
      <c r="E132" s="20">
        <v>15</v>
      </c>
      <c r="F132" s="18">
        <v>2340</v>
      </c>
      <c r="G132" s="18">
        <f t="shared" si="4"/>
        <v>28080</v>
      </c>
      <c r="H132" s="18">
        <f t="shared" si="5"/>
        <v>1950</v>
      </c>
      <c r="I132" s="18">
        <f t="shared" si="6"/>
        <v>375</v>
      </c>
      <c r="J132" s="18">
        <v>0</v>
      </c>
      <c r="K132" s="18">
        <v>0</v>
      </c>
      <c r="L132" s="18">
        <f t="shared" si="7"/>
        <v>2325</v>
      </c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spans="1:25" s="50" customFormat="1" ht="14.25">
      <c r="A133" s="6">
        <v>129</v>
      </c>
      <c r="B133" s="6" t="s">
        <v>279</v>
      </c>
      <c r="C133" s="20" t="s">
        <v>69</v>
      </c>
      <c r="D133" s="20" t="s">
        <v>70</v>
      </c>
      <c r="E133" s="20">
        <v>12</v>
      </c>
      <c r="F133" s="18">
        <v>1676</v>
      </c>
      <c r="G133" s="18">
        <f t="shared" si="4"/>
        <v>20112</v>
      </c>
      <c r="H133" s="18">
        <f t="shared" si="5"/>
        <v>1396.6666666666665</v>
      </c>
      <c r="I133" s="18">
        <f t="shared" si="6"/>
        <v>375</v>
      </c>
      <c r="J133" s="18">
        <v>0</v>
      </c>
      <c r="K133" s="18">
        <v>0</v>
      </c>
      <c r="L133" s="18">
        <f t="shared" si="7"/>
        <v>1771.6666666666665</v>
      </c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spans="1:25" s="50" customFormat="1" ht="28.5">
      <c r="A134" s="6">
        <v>130</v>
      </c>
      <c r="B134" s="6" t="s">
        <v>102</v>
      </c>
      <c r="C134" s="20" t="s">
        <v>195</v>
      </c>
      <c r="D134" s="20" t="s">
        <v>70</v>
      </c>
      <c r="E134" s="20">
        <v>9</v>
      </c>
      <c r="F134" s="18">
        <v>923.32</v>
      </c>
      <c r="G134" s="18">
        <f aca="true" t="shared" si="8" ref="G134:G197">+F134*12</f>
        <v>11079.84</v>
      </c>
      <c r="H134" s="18">
        <f aca="true" t="shared" si="9" ref="H134:H197">+F134/12*10</f>
        <v>769.4333333333334</v>
      </c>
      <c r="I134" s="18">
        <f aca="true" t="shared" si="10" ref="I134:I197">+(450/12)*10</f>
        <v>375</v>
      </c>
      <c r="J134" s="18">
        <v>0</v>
      </c>
      <c r="K134" s="18">
        <v>0</v>
      </c>
      <c r="L134" s="18">
        <f aca="true" t="shared" si="11" ref="L134:L197">+H134+I134+J134+K134</f>
        <v>1144.4333333333334</v>
      </c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spans="1:25" s="50" customFormat="1" ht="14.25">
      <c r="A135" s="6">
        <v>131</v>
      </c>
      <c r="B135" s="6" t="s">
        <v>153</v>
      </c>
      <c r="C135" s="20" t="s">
        <v>69</v>
      </c>
      <c r="D135" s="20" t="s">
        <v>70</v>
      </c>
      <c r="E135" s="20">
        <v>10</v>
      </c>
      <c r="F135" s="18">
        <v>1022.9</v>
      </c>
      <c r="G135" s="18">
        <f t="shared" si="8"/>
        <v>12274.8</v>
      </c>
      <c r="H135" s="18">
        <f t="shared" si="9"/>
        <v>852.4166666666666</v>
      </c>
      <c r="I135" s="18">
        <f t="shared" si="10"/>
        <v>375</v>
      </c>
      <c r="J135" s="18">
        <v>0</v>
      </c>
      <c r="K135" s="18">
        <v>0</v>
      </c>
      <c r="L135" s="18">
        <f t="shared" si="11"/>
        <v>1227.4166666666665</v>
      </c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spans="1:75" s="47" customFormat="1" ht="28.5">
      <c r="A136" s="6">
        <v>132</v>
      </c>
      <c r="B136" s="6" t="s">
        <v>95</v>
      </c>
      <c r="C136" s="20" t="s">
        <v>69</v>
      </c>
      <c r="D136" s="20" t="s">
        <v>70</v>
      </c>
      <c r="E136" s="20">
        <v>14</v>
      </c>
      <c r="F136" s="18">
        <v>2025</v>
      </c>
      <c r="G136" s="18">
        <f t="shared" si="8"/>
        <v>24300</v>
      </c>
      <c r="H136" s="18">
        <f t="shared" si="9"/>
        <v>1687.5</v>
      </c>
      <c r="I136" s="18">
        <f t="shared" si="10"/>
        <v>375</v>
      </c>
      <c r="J136" s="18">
        <v>0</v>
      </c>
      <c r="K136" s="18">
        <v>0</v>
      </c>
      <c r="L136" s="18">
        <f t="shared" si="11"/>
        <v>2062.5</v>
      </c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</row>
    <row r="137" spans="1:75" s="47" customFormat="1" ht="14.25">
      <c r="A137" s="6">
        <v>133</v>
      </c>
      <c r="B137" s="6" t="s">
        <v>320</v>
      </c>
      <c r="C137" s="20" t="s">
        <v>69</v>
      </c>
      <c r="D137" s="20" t="s">
        <v>263</v>
      </c>
      <c r="E137" s="20">
        <v>1</v>
      </c>
      <c r="F137" s="18">
        <v>337.5</v>
      </c>
      <c r="G137" s="18">
        <f t="shared" si="8"/>
        <v>4050</v>
      </c>
      <c r="H137" s="18">
        <f t="shared" si="9"/>
        <v>281.25</v>
      </c>
      <c r="I137" s="18">
        <f t="shared" si="10"/>
        <v>375</v>
      </c>
      <c r="J137" s="18">
        <v>0</v>
      </c>
      <c r="K137" s="18">
        <v>0</v>
      </c>
      <c r="L137" s="18">
        <f t="shared" si="11"/>
        <v>656.25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</row>
    <row r="138" spans="1:75" s="47" customFormat="1" ht="14.25">
      <c r="A138" s="6">
        <v>134</v>
      </c>
      <c r="B138" s="6" t="s">
        <v>141</v>
      </c>
      <c r="C138" s="20" t="s">
        <v>69</v>
      </c>
      <c r="D138" s="20" t="s">
        <v>70</v>
      </c>
      <c r="E138" s="20">
        <v>14</v>
      </c>
      <c r="F138" s="18">
        <v>2025</v>
      </c>
      <c r="G138" s="18">
        <f t="shared" si="8"/>
        <v>24300</v>
      </c>
      <c r="H138" s="18">
        <f t="shared" si="9"/>
        <v>1687.5</v>
      </c>
      <c r="I138" s="18">
        <f t="shared" si="10"/>
        <v>375</v>
      </c>
      <c r="J138" s="18">
        <v>0</v>
      </c>
      <c r="K138" s="18">
        <v>0</v>
      </c>
      <c r="L138" s="18">
        <f t="shared" si="11"/>
        <v>2062.5</v>
      </c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</row>
    <row r="139" spans="1:75" s="47" customFormat="1" ht="14.25">
      <c r="A139" s="6">
        <v>135</v>
      </c>
      <c r="B139" s="6" t="s">
        <v>289</v>
      </c>
      <c r="C139" s="20" t="s">
        <v>69</v>
      </c>
      <c r="D139" s="20" t="s">
        <v>70</v>
      </c>
      <c r="E139" s="20">
        <v>21</v>
      </c>
      <c r="F139" s="18">
        <v>4108.75</v>
      </c>
      <c r="G139" s="18">
        <f t="shared" si="8"/>
        <v>49305</v>
      </c>
      <c r="H139" s="18">
        <f t="shared" si="9"/>
        <v>3423.958333333333</v>
      </c>
      <c r="I139" s="18">
        <f t="shared" si="10"/>
        <v>375</v>
      </c>
      <c r="J139" s="18">
        <v>0</v>
      </c>
      <c r="K139" s="18">
        <v>0</v>
      </c>
      <c r="L139" s="18">
        <f t="shared" si="11"/>
        <v>3798.958333333333</v>
      </c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</row>
    <row r="140" spans="1:75" s="47" customFormat="1" ht="28.5">
      <c r="A140" s="6">
        <v>136</v>
      </c>
      <c r="B140" s="6" t="s">
        <v>330</v>
      </c>
      <c r="C140" s="20" t="s">
        <v>69</v>
      </c>
      <c r="D140" s="20" t="s">
        <v>70</v>
      </c>
      <c r="E140" s="20">
        <v>14</v>
      </c>
      <c r="F140" s="18">
        <v>2025</v>
      </c>
      <c r="G140" s="18">
        <f t="shared" si="8"/>
        <v>24300</v>
      </c>
      <c r="H140" s="18">
        <f t="shared" si="9"/>
        <v>1687.5</v>
      </c>
      <c r="I140" s="18">
        <f t="shared" si="10"/>
        <v>375</v>
      </c>
      <c r="J140" s="18">
        <v>0</v>
      </c>
      <c r="K140" s="18">
        <v>1715</v>
      </c>
      <c r="L140" s="18">
        <f t="shared" si="11"/>
        <v>3777.5</v>
      </c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</row>
    <row r="141" spans="1:75" s="47" customFormat="1" ht="14.25">
      <c r="A141" s="6">
        <v>137</v>
      </c>
      <c r="B141" s="6" t="s">
        <v>138</v>
      </c>
      <c r="C141" s="20" t="s">
        <v>69</v>
      </c>
      <c r="D141" s="20" t="s">
        <v>70</v>
      </c>
      <c r="E141" s="20">
        <v>14</v>
      </c>
      <c r="F141" s="18">
        <v>2025</v>
      </c>
      <c r="G141" s="18">
        <f t="shared" si="8"/>
        <v>24300</v>
      </c>
      <c r="H141" s="18">
        <f t="shared" si="9"/>
        <v>1687.5</v>
      </c>
      <c r="I141" s="18">
        <f t="shared" si="10"/>
        <v>375</v>
      </c>
      <c r="J141" s="18">
        <v>0</v>
      </c>
      <c r="K141" s="18">
        <v>0</v>
      </c>
      <c r="L141" s="18">
        <f t="shared" si="11"/>
        <v>2062.5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</row>
    <row r="142" spans="1:75" s="47" customFormat="1" ht="28.5">
      <c r="A142" s="6">
        <v>138</v>
      </c>
      <c r="B142" s="6" t="s">
        <v>142</v>
      </c>
      <c r="C142" s="20" t="s">
        <v>69</v>
      </c>
      <c r="D142" s="20" t="s">
        <v>263</v>
      </c>
      <c r="E142" s="20">
        <v>17</v>
      </c>
      <c r="F142" s="18">
        <v>2970</v>
      </c>
      <c r="G142" s="18">
        <f t="shared" si="8"/>
        <v>35640</v>
      </c>
      <c r="H142" s="18">
        <f t="shared" si="9"/>
        <v>2475</v>
      </c>
      <c r="I142" s="18">
        <f t="shared" si="10"/>
        <v>375</v>
      </c>
      <c r="J142" s="18">
        <v>0</v>
      </c>
      <c r="K142" s="18">
        <v>0</v>
      </c>
      <c r="L142" s="18">
        <f t="shared" si="11"/>
        <v>2850</v>
      </c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</row>
    <row r="143" spans="1:75" s="47" customFormat="1" ht="14.25">
      <c r="A143" s="6">
        <v>139</v>
      </c>
      <c r="B143" s="6" t="s">
        <v>294</v>
      </c>
      <c r="C143" s="20" t="s">
        <v>69</v>
      </c>
      <c r="D143" s="20" t="s">
        <v>70</v>
      </c>
      <c r="E143" s="20">
        <v>14</v>
      </c>
      <c r="F143" s="18">
        <v>2025</v>
      </c>
      <c r="G143" s="18">
        <f t="shared" si="8"/>
        <v>24300</v>
      </c>
      <c r="H143" s="18">
        <f t="shared" si="9"/>
        <v>1687.5</v>
      </c>
      <c r="I143" s="18">
        <f t="shared" si="10"/>
        <v>375</v>
      </c>
      <c r="J143" s="18">
        <v>0</v>
      </c>
      <c r="K143" s="18">
        <v>0</v>
      </c>
      <c r="L143" s="18">
        <f t="shared" si="11"/>
        <v>2062.5</v>
      </c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</row>
    <row r="144" spans="1:75" s="47" customFormat="1" ht="14.25">
      <c r="A144" s="6">
        <v>140</v>
      </c>
      <c r="B144" s="6" t="s">
        <v>313</v>
      </c>
      <c r="C144" s="20" t="s">
        <v>69</v>
      </c>
      <c r="D144" s="20" t="s">
        <v>70</v>
      </c>
      <c r="E144" s="20">
        <v>10</v>
      </c>
      <c r="F144" s="18">
        <v>1170</v>
      </c>
      <c r="G144" s="18">
        <f t="shared" si="8"/>
        <v>14040</v>
      </c>
      <c r="H144" s="18">
        <f t="shared" si="9"/>
        <v>975</v>
      </c>
      <c r="I144" s="18">
        <f t="shared" si="10"/>
        <v>375</v>
      </c>
      <c r="J144" s="18">
        <v>0</v>
      </c>
      <c r="K144" s="18">
        <v>776</v>
      </c>
      <c r="L144" s="18">
        <f t="shared" si="11"/>
        <v>2126</v>
      </c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</row>
    <row r="145" spans="1:75" s="47" customFormat="1" ht="14.25">
      <c r="A145" s="6">
        <v>141</v>
      </c>
      <c r="B145" s="6" t="s">
        <v>92</v>
      </c>
      <c r="C145" s="20" t="s">
        <v>69</v>
      </c>
      <c r="D145" s="20" t="s">
        <v>70</v>
      </c>
      <c r="E145" s="20">
        <v>9</v>
      </c>
      <c r="F145" s="18">
        <v>990</v>
      </c>
      <c r="G145" s="18">
        <f t="shared" si="8"/>
        <v>11880</v>
      </c>
      <c r="H145" s="18">
        <f t="shared" si="9"/>
        <v>825</v>
      </c>
      <c r="I145" s="18">
        <f t="shared" si="10"/>
        <v>375</v>
      </c>
      <c r="J145" s="18">
        <v>0</v>
      </c>
      <c r="K145" s="18">
        <v>0</v>
      </c>
      <c r="L145" s="18">
        <f t="shared" si="11"/>
        <v>1200</v>
      </c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</row>
    <row r="146" spans="1:75" s="47" customFormat="1" ht="14.25">
      <c r="A146" s="6">
        <v>142</v>
      </c>
      <c r="B146" s="6" t="s">
        <v>127</v>
      </c>
      <c r="C146" s="20" t="s">
        <v>69</v>
      </c>
      <c r="D146" s="20" t="s">
        <v>70</v>
      </c>
      <c r="E146" s="20">
        <v>14</v>
      </c>
      <c r="F146" s="18">
        <v>2025</v>
      </c>
      <c r="G146" s="18">
        <f t="shared" si="8"/>
        <v>24300</v>
      </c>
      <c r="H146" s="18">
        <f t="shared" si="9"/>
        <v>1687.5</v>
      </c>
      <c r="I146" s="18">
        <f t="shared" si="10"/>
        <v>375</v>
      </c>
      <c r="J146" s="18">
        <v>0</v>
      </c>
      <c r="K146" s="18">
        <v>0</v>
      </c>
      <c r="L146" s="18">
        <f t="shared" si="11"/>
        <v>2062.5</v>
      </c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</row>
    <row r="147" spans="1:75" s="47" customFormat="1" ht="14.25">
      <c r="A147" s="6">
        <v>143</v>
      </c>
      <c r="B147" s="6" t="s">
        <v>253</v>
      </c>
      <c r="C147" s="20" t="s">
        <v>69</v>
      </c>
      <c r="D147" s="20" t="s">
        <v>70</v>
      </c>
      <c r="E147" s="20">
        <v>10</v>
      </c>
      <c r="F147" s="18">
        <v>1170</v>
      </c>
      <c r="G147" s="18">
        <f t="shared" si="8"/>
        <v>14040</v>
      </c>
      <c r="H147" s="18">
        <f t="shared" si="9"/>
        <v>975</v>
      </c>
      <c r="I147" s="18">
        <f t="shared" si="10"/>
        <v>375</v>
      </c>
      <c r="J147" s="18">
        <v>0</v>
      </c>
      <c r="K147" s="18">
        <v>0</v>
      </c>
      <c r="L147" s="18">
        <f t="shared" si="11"/>
        <v>1350</v>
      </c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</row>
    <row r="148" spans="1:75" s="47" customFormat="1" ht="28.5">
      <c r="A148" s="6">
        <v>144</v>
      </c>
      <c r="B148" s="6" t="s">
        <v>152</v>
      </c>
      <c r="C148" s="20" t="s">
        <v>69</v>
      </c>
      <c r="D148" s="20" t="s">
        <v>70</v>
      </c>
      <c r="E148" s="20">
        <v>14</v>
      </c>
      <c r="F148" s="18">
        <v>2025</v>
      </c>
      <c r="G148" s="18">
        <f t="shared" si="8"/>
        <v>24300</v>
      </c>
      <c r="H148" s="18">
        <f t="shared" si="9"/>
        <v>1687.5</v>
      </c>
      <c r="I148" s="18">
        <f t="shared" si="10"/>
        <v>375</v>
      </c>
      <c r="J148" s="18">
        <v>0</v>
      </c>
      <c r="K148" s="18">
        <v>262.5</v>
      </c>
      <c r="L148" s="18">
        <f t="shared" si="11"/>
        <v>2325</v>
      </c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</row>
    <row r="149" spans="1:75" s="47" customFormat="1" ht="14.25">
      <c r="A149" s="6">
        <v>145</v>
      </c>
      <c r="B149" s="6" t="s">
        <v>84</v>
      </c>
      <c r="C149" s="20" t="s">
        <v>69</v>
      </c>
      <c r="D149" s="20" t="s">
        <v>70</v>
      </c>
      <c r="E149" s="20">
        <v>10</v>
      </c>
      <c r="F149" s="18">
        <v>1170</v>
      </c>
      <c r="G149" s="18">
        <f t="shared" si="8"/>
        <v>14040</v>
      </c>
      <c r="H149" s="18">
        <f t="shared" si="9"/>
        <v>975</v>
      </c>
      <c r="I149" s="18">
        <f t="shared" si="10"/>
        <v>375</v>
      </c>
      <c r="J149" s="18">
        <v>0</v>
      </c>
      <c r="K149" s="18">
        <v>0</v>
      </c>
      <c r="L149" s="18">
        <f t="shared" si="11"/>
        <v>1350</v>
      </c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</row>
    <row r="150" spans="1:75" s="47" customFormat="1" ht="14.25">
      <c r="A150" s="6">
        <v>146</v>
      </c>
      <c r="B150" s="6" t="s">
        <v>84</v>
      </c>
      <c r="C150" s="20" t="s">
        <v>69</v>
      </c>
      <c r="D150" s="20" t="s">
        <v>70</v>
      </c>
      <c r="E150" s="20">
        <v>10</v>
      </c>
      <c r="F150" s="18">
        <v>1170</v>
      </c>
      <c r="G150" s="18">
        <f t="shared" si="8"/>
        <v>14040</v>
      </c>
      <c r="H150" s="18">
        <f t="shared" si="9"/>
        <v>975</v>
      </c>
      <c r="I150" s="18">
        <f t="shared" si="10"/>
        <v>375</v>
      </c>
      <c r="J150" s="18">
        <v>0</v>
      </c>
      <c r="K150" s="18">
        <v>630</v>
      </c>
      <c r="L150" s="18">
        <f t="shared" si="11"/>
        <v>1980</v>
      </c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</row>
    <row r="151" spans="1:75" s="47" customFormat="1" ht="14.25">
      <c r="A151" s="6">
        <v>147</v>
      </c>
      <c r="B151" s="6" t="s">
        <v>350</v>
      </c>
      <c r="C151" s="20" t="s">
        <v>69</v>
      </c>
      <c r="D151" s="20" t="s">
        <v>70</v>
      </c>
      <c r="E151" s="20">
        <v>11</v>
      </c>
      <c r="F151" s="18">
        <v>1350</v>
      </c>
      <c r="G151" s="18">
        <f t="shared" si="8"/>
        <v>16200</v>
      </c>
      <c r="H151" s="18">
        <f t="shared" si="9"/>
        <v>1125</v>
      </c>
      <c r="I151" s="18">
        <f t="shared" si="10"/>
        <v>375</v>
      </c>
      <c r="J151" s="18">
        <v>0</v>
      </c>
      <c r="K151" s="18">
        <v>1035.67</v>
      </c>
      <c r="L151" s="18">
        <f t="shared" si="11"/>
        <v>2535.67</v>
      </c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</row>
    <row r="152" spans="1:75" s="47" customFormat="1" ht="14.25">
      <c r="A152" s="6">
        <v>148</v>
      </c>
      <c r="B152" s="6" t="s">
        <v>134</v>
      </c>
      <c r="C152" s="20" t="s">
        <v>69</v>
      </c>
      <c r="D152" s="20" t="s">
        <v>70</v>
      </c>
      <c r="E152" s="20">
        <v>14</v>
      </c>
      <c r="F152" s="18">
        <v>2025</v>
      </c>
      <c r="G152" s="18">
        <f t="shared" si="8"/>
        <v>24300</v>
      </c>
      <c r="H152" s="18">
        <f t="shared" si="9"/>
        <v>1687.5</v>
      </c>
      <c r="I152" s="18">
        <f t="shared" si="10"/>
        <v>375</v>
      </c>
      <c r="J152" s="18">
        <v>286.88</v>
      </c>
      <c r="K152" s="18">
        <v>0</v>
      </c>
      <c r="L152" s="18">
        <f t="shared" si="11"/>
        <v>2349.38</v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</row>
    <row r="153" spans="1:75" s="47" customFormat="1" ht="14.25">
      <c r="A153" s="6">
        <v>149</v>
      </c>
      <c r="B153" s="6" t="s">
        <v>210</v>
      </c>
      <c r="C153" s="20" t="s">
        <v>69</v>
      </c>
      <c r="D153" s="20" t="s">
        <v>70</v>
      </c>
      <c r="E153" s="20">
        <v>16</v>
      </c>
      <c r="F153" s="18">
        <v>2390</v>
      </c>
      <c r="G153" s="18">
        <f t="shared" si="8"/>
        <v>28680</v>
      </c>
      <c r="H153" s="18">
        <f t="shared" si="9"/>
        <v>1991.6666666666665</v>
      </c>
      <c r="I153" s="18">
        <f t="shared" si="10"/>
        <v>375</v>
      </c>
      <c r="J153" s="18">
        <v>0</v>
      </c>
      <c r="K153" s="18">
        <v>990</v>
      </c>
      <c r="L153" s="18">
        <f t="shared" si="11"/>
        <v>3356.6666666666665</v>
      </c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</row>
    <row r="154" spans="1:75" s="47" customFormat="1" ht="28.5">
      <c r="A154" s="6">
        <v>150</v>
      </c>
      <c r="B154" s="6" t="s">
        <v>351</v>
      </c>
      <c r="C154" s="20" t="s">
        <v>69</v>
      </c>
      <c r="D154" s="20" t="s">
        <v>263</v>
      </c>
      <c r="E154" s="20">
        <v>18</v>
      </c>
      <c r="F154" s="18">
        <v>3330</v>
      </c>
      <c r="G154" s="18">
        <f t="shared" si="8"/>
        <v>39960</v>
      </c>
      <c r="H154" s="18">
        <f t="shared" si="9"/>
        <v>2775</v>
      </c>
      <c r="I154" s="18">
        <f t="shared" si="10"/>
        <v>375</v>
      </c>
      <c r="J154" s="18">
        <v>0</v>
      </c>
      <c r="K154" s="18">
        <v>314.33</v>
      </c>
      <c r="L154" s="18">
        <f t="shared" si="11"/>
        <v>3464.33</v>
      </c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</row>
    <row r="155" spans="1:75" s="47" customFormat="1" ht="14.25">
      <c r="A155" s="6">
        <v>151</v>
      </c>
      <c r="B155" s="6" t="s">
        <v>92</v>
      </c>
      <c r="C155" s="20" t="s">
        <v>69</v>
      </c>
      <c r="D155" s="20" t="s">
        <v>70</v>
      </c>
      <c r="E155" s="20">
        <v>9</v>
      </c>
      <c r="F155" s="18">
        <v>990</v>
      </c>
      <c r="G155" s="18">
        <f t="shared" si="8"/>
        <v>11880</v>
      </c>
      <c r="H155" s="18">
        <f t="shared" si="9"/>
        <v>825</v>
      </c>
      <c r="I155" s="18">
        <f t="shared" si="10"/>
        <v>375</v>
      </c>
      <c r="J155" s="18">
        <v>0</v>
      </c>
      <c r="K155" s="18">
        <v>585</v>
      </c>
      <c r="L155" s="18">
        <f t="shared" si="11"/>
        <v>1785</v>
      </c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</row>
    <row r="156" spans="1:75" s="47" customFormat="1" ht="14.25">
      <c r="A156" s="6">
        <v>152</v>
      </c>
      <c r="B156" s="6" t="s">
        <v>352</v>
      </c>
      <c r="C156" s="20" t="s">
        <v>69</v>
      </c>
      <c r="D156" s="20" t="s">
        <v>263</v>
      </c>
      <c r="E156" s="20">
        <v>15</v>
      </c>
      <c r="F156" s="18">
        <v>2340</v>
      </c>
      <c r="G156" s="18">
        <f t="shared" si="8"/>
        <v>28080</v>
      </c>
      <c r="H156" s="18">
        <f t="shared" si="9"/>
        <v>1950</v>
      </c>
      <c r="I156" s="18">
        <f t="shared" si="10"/>
        <v>375</v>
      </c>
      <c r="J156" s="18">
        <v>0</v>
      </c>
      <c r="K156" s="18">
        <v>793.33</v>
      </c>
      <c r="L156" s="18">
        <f t="shared" si="11"/>
        <v>3118.33</v>
      </c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</row>
    <row r="157" spans="1:75" s="47" customFormat="1" ht="14.25">
      <c r="A157" s="6">
        <v>153</v>
      </c>
      <c r="B157" s="6" t="s">
        <v>294</v>
      </c>
      <c r="C157" s="20" t="s">
        <v>69</v>
      </c>
      <c r="D157" s="20" t="s">
        <v>70</v>
      </c>
      <c r="E157" s="20">
        <v>14</v>
      </c>
      <c r="F157" s="18">
        <v>2034</v>
      </c>
      <c r="G157" s="18">
        <f t="shared" si="8"/>
        <v>24408</v>
      </c>
      <c r="H157" s="18">
        <f t="shared" si="9"/>
        <v>1695</v>
      </c>
      <c r="I157" s="18">
        <f t="shared" si="10"/>
        <v>375</v>
      </c>
      <c r="J157" s="18">
        <v>0</v>
      </c>
      <c r="K157" s="18">
        <v>0</v>
      </c>
      <c r="L157" s="18">
        <f t="shared" si="11"/>
        <v>2070</v>
      </c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</row>
    <row r="158" spans="1:75" s="47" customFormat="1" ht="14.25">
      <c r="A158" s="6">
        <v>154</v>
      </c>
      <c r="B158" s="6" t="s">
        <v>127</v>
      </c>
      <c r="C158" s="20" t="s">
        <v>69</v>
      </c>
      <c r="D158" s="20" t="s">
        <v>70</v>
      </c>
      <c r="E158" s="20">
        <v>11</v>
      </c>
      <c r="F158" s="18">
        <v>1350</v>
      </c>
      <c r="G158" s="18">
        <f t="shared" si="8"/>
        <v>16200</v>
      </c>
      <c r="H158" s="18">
        <f t="shared" si="9"/>
        <v>1125</v>
      </c>
      <c r="I158" s="18">
        <f t="shared" si="10"/>
        <v>375</v>
      </c>
      <c r="J158" s="18">
        <v>0</v>
      </c>
      <c r="K158" s="18">
        <v>0</v>
      </c>
      <c r="L158" s="18">
        <f t="shared" si="11"/>
        <v>1500</v>
      </c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</row>
    <row r="159" spans="1:75" s="47" customFormat="1" ht="14.25">
      <c r="A159" s="6">
        <v>155</v>
      </c>
      <c r="B159" s="6" t="s">
        <v>286</v>
      </c>
      <c r="C159" s="20" t="s">
        <v>69</v>
      </c>
      <c r="D159" s="20" t="s">
        <v>263</v>
      </c>
      <c r="E159" s="20">
        <v>17</v>
      </c>
      <c r="F159" s="18">
        <v>2970</v>
      </c>
      <c r="G159" s="18">
        <f t="shared" si="8"/>
        <v>35640</v>
      </c>
      <c r="H159" s="18">
        <f t="shared" si="9"/>
        <v>2475</v>
      </c>
      <c r="I159" s="18">
        <f t="shared" si="10"/>
        <v>375</v>
      </c>
      <c r="J159" s="18">
        <v>0</v>
      </c>
      <c r="K159" s="18">
        <v>0</v>
      </c>
      <c r="L159" s="18">
        <f t="shared" si="11"/>
        <v>2850</v>
      </c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</row>
    <row r="160" spans="1:75" s="47" customFormat="1" ht="14.25">
      <c r="A160" s="6">
        <v>156</v>
      </c>
      <c r="B160" s="6" t="s">
        <v>353</v>
      </c>
      <c r="C160" s="20" t="s">
        <v>69</v>
      </c>
      <c r="D160" s="20" t="s">
        <v>70</v>
      </c>
      <c r="E160" s="20">
        <v>19</v>
      </c>
      <c r="F160" s="18">
        <v>3553</v>
      </c>
      <c r="G160" s="18">
        <f t="shared" si="8"/>
        <v>42636</v>
      </c>
      <c r="H160" s="18">
        <f t="shared" si="9"/>
        <v>2960.833333333333</v>
      </c>
      <c r="I160" s="18">
        <f t="shared" si="10"/>
        <v>375</v>
      </c>
      <c r="J160" s="18">
        <v>0</v>
      </c>
      <c r="K160" s="18">
        <v>0</v>
      </c>
      <c r="L160" s="18">
        <f t="shared" si="11"/>
        <v>3335.833333333333</v>
      </c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</row>
    <row r="161" spans="1:75" s="47" customFormat="1" ht="14.25">
      <c r="A161" s="6">
        <v>157</v>
      </c>
      <c r="B161" s="6" t="s">
        <v>139</v>
      </c>
      <c r="C161" s="20" t="s">
        <v>69</v>
      </c>
      <c r="D161" s="20" t="s">
        <v>70</v>
      </c>
      <c r="E161" s="20">
        <v>14</v>
      </c>
      <c r="F161" s="18">
        <v>2025</v>
      </c>
      <c r="G161" s="18">
        <f t="shared" si="8"/>
        <v>24300</v>
      </c>
      <c r="H161" s="18">
        <f t="shared" si="9"/>
        <v>1687.5</v>
      </c>
      <c r="I161" s="18">
        <f t="shared" si="10"/>
        <v>375</v>
      </c>
      <c r="J161" s="18">
        <v>0</v>
      </c>
      <c r="K161" s="18">
        <v>0</v>
      </c>
      <c r="L161" s="18">
        <f t="shared" si="11"/>
        <v>2062.5</v>
      </c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</row>
    <row r="162" spans="1:75" s="47" customFormat="1" ht="14.25">
      <c r="A162" s="6">
        <v>158</v>
      </c>
      <c r="B162" s="6" t="s">
        <v>100</v>
      </c>
      <c r="C162" s="20" t="s">
        <v>69</v>
      </c>
      <c r="D162" s="20" t="s">
        <v>70</v>
      </c>
      <c r="E162" s="20">
        <v>14</v>
      </c>
      <c r="F162" s="18">
        <v>2025</v>
      </c>
      <c r="G162" s="18">
        <f t="shared" si="8"/>
        <v>24300</v>
      </c>
      <c r="H162" s="18">
        <f t="shared" si="9"/>
        <v>1687.5</v>
      </c>
      <c r="I162" s="18">
        <f t="shared" si="10"/>
        <v>375</v>
      </c>
      <c r="J162" s="18">
        <v>0</v>
      </c>
      <c r="K162" s="18">
        <v>0</v>
      </c>
      <c r="L162" s="18">
        <f t="shared" si="11"/>
        <v>2062.5</v>
      </c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</row>
    <row r="163" spans="1:75" s="47" customFormat="1" ht="14.25">
      <c r="A163" s="6">
        <v>159</v>
      </c>
      <c r="B163" s="6" t="s">
        <v>317</v>
      </c>
      <c r="C163" s="20" t="s">
        <v>69</v>
      </c>
      <c r="D163" s="20" t="s">
        <v>263</v>
      </c>
      <c r="E163" s="20">
        <v>15</v>
      </c>
      <c r="F163" s="18">
        <v>2340</v>
      </c>
      <c r="G163" s="18">
        <f t="shared" si="8"/>
        <v>28080</v>
      </c>
      <c r="H163" s="18">
        <f t="shared" si="9"/>
        <v>1950</v>
      </c>
      <c r="I163" s="18">
        <f t="shared" si="10"/>
        <v>375</v>
      </c>
      <c r="J163" s="18">
        <v>0</v>
      </c>
      <c r="K163" s="18">
        <v>0</v>
      </c>
      <c r="L163" s="18">
        <f t="shared" si="11"/>
        <v>2325</v>
      </c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</row>
    <row r="164" spans="1:75" s="47" customFormat="1" ht="14.25">
      <c r="A164" s="6">
        <v>160</v>
      </c>
      <c r="B164" s="6" t="s">
        <v>239</v>
      </c>
      <c r="C164" s="20" t="s">
        <v>69</v>
      </c>
      <c r="D164" s="20" t="s">
        <v>263</v>
      </c>
      <c r="E164" s="20">
        <v>17</v>
      </c>
      <c r="F164" s="18">
        <v>2970</v>
      </c>
      <c r="G164" s="18">
        <f t="shared" si="8"/>
        <v>35640</v>
      </c>
      <c r="H164" s="18">
        <f t="shared" si="9"/>
        <v>2475</v>
      </c>
      <c r="I164" s="18">
        <f t="shared" si="10"/>
        <v>375</v>
      </c>
      <c r="J164" s="18">
        <v>0</v>
      </c>
      <c r="K164" s="18">
        <v>0</v>
      </c>
      <c r="L164" s="18">
        <f t="shared" si="11"/>
        <v>2850</v>
      </c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</row>
    <row r="165" spans="1:75" s="47" customFormat="1" ht="28.5">
      <c r="A165" s="6">
        <v>161</v>
      </c>
      <c r="B165" s="6" t="s">
        <v>354</v>
      </c>
      <c r="C165" s="20" t="s">
        <v>69</v>
      </c>
      <c r="D165" s="20" t="s">
        <v>263</v>
      </c>
      <c r="E165" s="20">
        <v>18</v>
      </c>
      <c r="F165" s="18">
        <v>3089</v>
      </c>
      <c r="G165" s="18">
        <f t="shared" si="8"/>
        <v>37068</v>
      </c>
      <c r="H165" s="18">
        <f t="shared" si="9"/>
        <v>2574.166666666667</v>
      </c>
      <c r="I165" s="18">
        <f t="shared" si="10"/>
        <v>375</v>
      </c>
      <c r="J165" s="18">
        <v>0</v>
      </c>
      <c r="K165" s="18">
        <v>86.8</v>
      </c>
      <c r="L165" s="18">
        <f t="shared" si="11"/>
        <v>3035.966666666667</v>
      </c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</row>
    <row r="166" spans="1:75" s="47" customFormat="1" ht="14.25">
      <c r="A166" s="6">
        <v>162</v>
      </c>
      <c r="B166" s="6" t="s">
        <v>85</v>
      </c>
      <c r="C166" s="20" t="s">
        <v>69</v>
      </c>
      <c r="D166" s="20" t="s">
        <v>263</v>
      </c>
      <c r="E166" s="20">
        <v>17</v>
      </c>
      <c r="F166" s="18">
        <v>2970</v>
      </c>
      <c r="G166" s="18">
        <f t="shared" si="8"/>
        <v>35640</v>
      </c>
      <c r="H166" s="18">
        <f t="shared" si="9"/>
        <v>2475</v>
      </c>
      <c r="I166" s="18">
        <f t="shared" si="10"/>
        <v>375</v>
      </c>
      <c r="J166" s="18">
        <v>0</v>
      </c>
      <c r="K166" s="18">
        <v>0</v>
      </c>
      <c r="L166" s="18">
        <f t="shared" si="11"/>
        <v>2850</v>
      </c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</row>
    <row r="167" spans="1:75" s="47" customFormat="1" ht="14.25">
      <c r="A167" s="6">
        <v>163</v>
      </c>
      <c r="B167" s="6" t="s">
        <v>295</v>
      </c>
      <c r="C167" s="20" t="s">
        <v>69</v>
      </c>
      <c r="D167" s="20" t="s">
        <v>70</v>
      </c>
      <c r="E167" s="20">
        <v>15</v>
      </c>
      <c r="F167" s="18">
        <v>2340</v>
      </c>
      <c r="G167" s="18">
        <f t="shared" si="8"/>
        <v>28080</v>
      </c>
      <c r="H167" s="18">
        <f t="shared" si="9"/>
        <v>1950</v>
      </c>
      <c r="I167" s="18">
        <f t="shared" si="10"/>
        <v>375</v>
      </c>
      <c r="J167" s="18">
        <v>0</v>
      </c>
      <c r="K167" s="18">
        <v>0</v>
      </c>
      <c r="L167" s="18">
        <f t="shared" si="11"/>
        <v>2325</v>
      </c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</row>
    <row r="168" spans="1:75" s="47" customFormat="1" ht="14.25">
      <c r="A168" s="6">
        <v>164</v>
      </c>
      <c r="B168" s="6" t="s">
        <v>238</v>
      </c>
      <c r="C168" s="20" t="s">
        <v>69</v>
      </c>
      <c r="D168" s="20" t="s">
        <v>70</v>
      </c>
      <c r="E168" s="20">
        <v>14</v>
      </c>
      <c r="F168" s="18">
        <v>2025</v>
      </c>
      <c r="G168" s="18">
        <f t="shared" si="8"/>
        <v>24300</v>
      </c>
      <c r="H168" s="18">
        <f t="shared" si="9"/>
        <v>1687.5</v>
      </c>
      <c r="I168" s="18">
        <f t="shared" si="10"/>
        <v>375</v>
      </c>
      <c r="J168" s="18">
        <v>0</v>
      </c>
      <c r="K168" s="18">
        <v>0</v>
      </c>
      <c r="L168" s="18">
        <f t="shared" si="11"/>
        <v>2062.5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</row>
    <row r="169" spans="1:75" s="47" customFormat="1" ht="14.25">
      <c r="A169" s="6">
        <v>165</v>
      </c>
      <c r="B169" s="6" t="s">
        <v>289</v>
      </c>
      <c r="C169" s="20" t="s">
        <v>69</v>
      </c>
      <c r="D169" s="20" t="s">
        <v>70</v>
      </c>
      <c r="E169" s="20">
        <v>21</v>
      </c>
      <c r="F169" s="18">
        <v>4108.75</v>
      </c>
      <c r="G169" s="18">
        <f t="shared" si="8"/>
        <v>49305</v>
      </c>
      <c r="H169" s="18">
        <f t="shared" si="9"/>
        <v>3423.958333333333</v>
      </c>
      <c r="I169" s="18">
        <f t="shared" si="10"/>
        <v>375</v>
      </c>
      <c r="J169" s="18">
        <v>0</v>
      </c>
      <c r="K169" s="18">
        <v>0</v>
      </c>
      <c r="L169" s="18">
        <f t="shared" si="11"/>
        <v>3798.958333333333</v>
      </c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</row>
    <row r="170" spans="1:75" s="47" customFormat="1" ht="28.5">
      <c r="A170" s="6">
        <v>166</v>
      </c>
      <c r="B170" s="6" t="s">
        <v>355</v>
      </c>
      <c r="C170" s="20" t="s">
        <v>69</v>
      </c>
      <c r="D170" s="20" t="s">
        <v>70</v>
      </c>
      <c r="E170" s="20">
        <v>15</v>
      </c>
      <c r="F170" s="18">
        <v>2340</v>
      </c>
      <c r="G170" s="18">
        <f t="shared" si="8"/>
        <v>28080</v>
      </c>
      <c r="H170" s="18">
        <f t="shared" si="9"/>
        <v>1950</v>
      </c>
      <c r="I170" s="18">
        <f t="shared" si="10"/>
        <v>375</v>
      </c>
      <c r="J170" s="18">
        <v>0</v>
      </c>
      <c r="K170" s="18">
        <v>1166.67</v>
      </c>
      <c r="L170" s="18">
        <f t="shared" si="11"/>
        <v>3491.67</v>
      </c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</row>
    <row r="171" spans="1:75" s="47" customFormat="1" ht="14.25">
      <c r="A171" s="6">
        <v>167</v>
      </c>
      <c r="B171" s="6" t="s">
        <v>136</v>
      </c>
      <c r="C171" s="20" t="s">
        <v>69</v>
      </c>
      <c r="D171" s="20" t="s">
        <v>263</v>
      </c>
      <c r="E171" s="20">
        <v>15</v>
      </c>
      <c r="F171" s="18">
        <v>2340</v>
      </c>
      <c r="G171" s="18">
        <f t="shared" si="8"/>
        <v>28080</v>
      </c>
      <c r="H171" s="18">
        <f t="shared" si="9"/>
        <v>1950</v>
      </c>
      <c r="I171" s="18">
        <f t="shared" si="10"/>
        <v>375</v>
      </c>
      <c r="J171" s="18">
        <v>0</v>
      </c>
      <c r="K171" s="18">
        <v>0</v>
      </c>
      <c r="L171" s="18">
        <f t="shared" si="11"/>
        <v>2325</v>
      </c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</row>
    <row r="172" spans="1:75" s="47" customFormat="1" ht="14.25">
      <c r="A172" s="6">
        <v>168</v>
      </c>
      <c r="B172" s="6" t="s">
        <v>239</v>
      </c>
      <c r="C172" s="20" t="s">
        <v>69</v>
      </c>
      <c r="D172" s="20" t="s">
        <v>263</v>
      </c>
      <c r="E172" s="20">
        <v>17</v>
      </c>
      <c r="F172" s="18">
        <v>2970</v>
      </c>
      <c r="G172" s="18">
        <f t="shared" si="8"/>
        <v>35640</v>
      </c>
      <c r="H172" s="18">
        <f t="shared" si="9"/>
        <v>2475</v>
      </c>
      <c r="I172" s="18">
        <f t="shared" si="10"/>
        <v>375</v>
      </c>
      <c r="J172" s="18">
        <v>0</v>
      </c>
      <c r="K172" s="18">
        <v>0</v>
      </c>
      <c r="L172" s="18">
        <f t="shared" si="11"/>
        <v>2850</v>
      </c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</row>
    <row r="173" spans="1:75" s="47" customFormat="1" ht="14.25">
      <c r="A173" s="6">
        <v>169</v>
      </c>
      <c r="B173" s="6" t="s">
        <v>294</v>
      </c>
      <c r="C173" s="20" t="s">
        <v>69</v>
      </c>
      <c r="D173" s="20" t="s">
        <v>70</v>
      </c>
      <c r="E173" s="20">
        <v>14</v>
      </c>
      <c r="F173" s="18">
        <v>2034</v>
      </c>
      <c r="G173" s="18">
        <f t="shared" si="8"/>
        <v>24408</v>
      </c>
      <c r="H173" s="18">
        <f t="shared" si="9"/>
        <v>1695</v>
      </c>
      <c r="I173" s="18">
        <f t="shared" si="10"/>
        <v>375</v>
      </c>
      <c r="J173" s="18">
        <v>0</v>
      </c>
      <c r="K173" s="18">
        <v>0</v>
      </c>
      <c r="L173" s="18">
        <f t="shared" si="11"/>
        <v>2070</v>
      </c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</row>
    <row r="174" spans="1:75" s="47" customFormat="1" ht="14.25">
      <c r="A174" s="6">
        <v>170</v>
      </c>
      <c r="B174" s="6" t="s">
        <v>239</v>
      </c>
      <c r="C174" s="20" t="s">
        <v>69</v>
      </c>
      <c r="D174" s="20" t="s">
        <v>263</v>
      </c>
      <c r="E174" s="20">
        <v>15</v>
      </c>
      <c r="F174" s="18">
        <v>2340</v>
      </c>
      <c r="G174" s="18">
        <f t="shared" si="8"/>
        <v>28080</v>
      </c>
      <c r="H174" s="18">
        <f t="shared" si="9"/>
        <v>1950</v>
      </c>
      <c r="I174" s="18">
        <f t="shared" si="10"/>
        <v>375</v>
      </c>
      <c r="J174" s="18">
        <v>0</v>
      </c>
      <c r="K174" s="18">
        <v>0</v>
      </c>
      <c r="L174" s="18">
        <f t="shared" si="11"/>
        <v>2325</v>
      </c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</row>
    <row r="175" spans="1:75" s="47" customFormat="1" ht="14.25">
      <c r="A175" s="6">
        <v>171</v>
      </c>
      <c r="B175" s="6" t="s">
        <v>314</v>
      </c>
      <c r="C175" s="20" t="s">
        <v>69</v>
      </c>
      <c r="D175" s="20" t="s">
        <v>70</v>
      </c>
      <c r="E175" s="20">
        <v>14</v>
      </c>
      <c r="F175" s="18">
        <v>2025</v>
      </c>
      <c r="G175" s="18">
        <f t="shared" si="8"/>
        <v>24300</v>
      </c>
      <c r="H175" s="18">
        <f t="shared" si="9"/>
        <v>1687.5</v>
      </c>
      <c r="I175" s="18">
        <f t="shared" si="10"/>
        <v>375</v>
      </c>
      <c r="J175" s="18">
        <v>1181.46</v>
      </c>
      <c r="K175" s="18">
        <v>0</v>
      </c>
      <c r="L175" s="18">
        <f t="shared" si="11"/>
        <v>3243.96</v>
      </c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</row>
    <row r="176" spans="1:75" s="47" customFormat="1" ht="14.25">
      <c r="A176" s="6">
        <v>172</v>
      </c>
      <c r="B176" s="6" t="s">
        <v>286</v>
      </c>
      <c r="C176" s="20" t="s">
        <v>69</v>
      </c>
      <c r="D176" s="20" t="s">
        <v>263</v>
      </c>
      <c r="E176" s="20">
        <v>14</v>
      </c>
      <c r="F176" s="18">
        <v>2025</v>
      </c>
      <c r="G176" s="18">
        <f t="shared" si="8"/>
        <v>24300</v>
      </c>
      <c r="H176" s="18">
        <f t="shared" si="9"/>
        <v>1687.5</v>
      </c>
      <c r="I176" s="18">
        <f t="shared" si="10"/>
        <v>375</v>
      </c>
      <c r="J176" s="18">
        <v>0</v>
      </c>
      <c r="K176" s="18">
        <v>0</v>
      </c>
      <c r="L176" s="18">
        <f t="shared" si="11"/>
        <v>2062.5</v>
      </c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</row>
    <row r="177" spans="1:75" s="47" customFormat="1" ht="14.25">
      <c r="A177" s="6">
        <v>173</v>
      </c>
      <c r="B177" s="6" t="s">
        <v>138</v>
      </c>
      <c r="C177" s="20" t="s">
        <v>69</v>
      </c>
      <c r="D177" s="20" t="s">
        <v>70</v>
      </c>
      <c r="E177" s="20">
        <v>16</v>
      </c>
      <c r="F177" s="18">
        <v>2655</v>
      </c>
      <c r="G177" s="18">
        <f t="shared" si="8"/>
        <v>31860</v>
      </c>
      <c r="H177" s="18">
        <f t="shared" si="9"/>
        <v>2212.5</v>
      </c>
      <c r="I177" s="18">
        <f t="shared" si="10"/>
        <v>375</v>
      </c>
      <c r="J177" s="18">
        <v>0</v>
      </c>
      <c r="K177" s="18">
        <v>0</v>
      </c>
      <c r="L177" s="18">
        <f t="shared" si="11"/>
        <v>2587.5</v>
      </c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</row>
    <row r="178" spans="1:75" s="47" customFormat="1" ht="14.25">
      <c r="A178" s="6">
        <v>174</v>
      </c>
      <c r="B178" s="6" t="s">
        <v>300</v>
      </c>
      <c r="C178" s="20" t="s">
        <v>69</v>
      </c>
      <c r="D178" s="20" t="s">
        <v>70</v>
      </c>
      <c r="E178" s="20">
        <v>10</v>
      </c>
      <c r="F178" s="18">
        <v>1170</v>
      </c>
      <c r="G178" s="18">
        <f t="shared" si="8"/>
        <v>14040</v>
      </c>
      <c r="H178" s="18">
        <f t="shared" si="9"/>
        <v>975</v>
      </c>
      <c r="I178" s="18">
        <f t="shared" si="10"/>
        <v>375</v>
      </c>
      <c r="J178" s="18">
        <v>0</v>
      </c>
      <c r="K178" s="18">
        <v>0</v>
      </c>
      <c r="L178" s="18">
        <f t="shared" si="11"/>
        <v>1350</v>
      </c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</row>
    <row r="179" spans="1:75" s="47" customFormat="1" ht="14.25">
      <c r="A179" s="6">
        <v>175</v>
      </c>
      <c r="B179" s="6" t="s">
        <v>114</v>
      </c>
      <c r="C179" s="20" t="s">
        <v>69</v>
      </c>
      <c r="D179" s="20" t="s">
        <v>70</v>
      </c>
      <c r="E179" s="20">
        <v>14</v>
      </c>
      <c r="F179" s="18">
        <v>2025</v>
      </c>
      <c r="G179" s="18">
        <f t="shared" si="8"/>
        <v>24300</v>
      </c>
      <c r="H179" s="18">
        <f t="shared" si="9"/>
        <v>1687.5</v>
      </c>
      <c r="I179" s="18">
        <f t="shared" si="10"/>
        <v>375</v>
      </c>
      <c r="J179" s="18">
        <v>0</v>
      </c>
      <c r="K179" s="18">
        <v>0</v>
      </c>
      <c r="L179" s="18">
        <f t="shared" si="11"/>
        <v>2062.5</v>
      </c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</row>
    <row r="180" spans="1:75" s="47" customFormat="1" ht="14.25">
      <c r="A180" s="6">
        <v>176</v>
      </c>
      <c r="B180" s="6" t="s">
        <v>138</v>
      </c>
      <c r="C180" s="20" t="s">
        <v>69</v>
      </c>
      <c r="D180" s="20" t="s">
        <v>70</v>
      </c>
      <c r="E180" s="20">
        <v>13</v>
      </c>
      <c r="F180" s="18">
        <v>1946</v>
      </c>
      <c r="G180" s="18">
        <f t="shared" si="8"/>
        <v>23352</v>
      </c>
      <c r="H180" s="18">
        <f t="shared" si="9"/>
        <v>1621.6666666666665</v>
      </c>
      <c r="I180" s="18">
        <f t="shared" si="10"/>
        <v>375</v>
      </c>
      <c r="J180" s="18">
        <v>0</v>
      </c>
      <c r="K180" s="18">
        <v>0</v>
      </c>
      <c r="L180" s="18">
        <f t="shared" si="11"/>
        <v>1996.6666666666665</v>
      </c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</row>
    <row r="181" spans="1:75" s="47" customFormat="1" ht="14.25">
      <c r="A181" s="6">
        <v>177</v>
      </c>
      <c r="B181" s="6" t="s">
        <v>104</v>
      </c>
      <c r="C181" s="20" t="s">
        <v>69</v>
      </c>
      <c r="D181" s="20" t="s">
        <v>70</v>
      </c>
      <c r="E181" s="20">
        <v>14</v>
      </c>
      <c r="F181" s="18">
        <v>2025</v>
      </c>
      <c r="G181" s="18">
        <f t="shared" si="8"/>
        <v>24300</v>
      </c>
      <c r="H181" s="18">
        <f t="shared" si="9"/>
        <v>1687.5</v>
      </c>
      <c r="I181" s="18">
        <f t="shared" si="10"/>
        <v>375</v>
      </c>
      <c r="J181" s="18">
        <v>0</v>
      </c>
      <c r="K181" s="18">
        <v>0</v>
      </c>
      <c r="L181" s="18">
        <f t="shared" si="11"/>
        <v>2062.5</v>
      </c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</row>
    <row r="182" spans="1:75" s="47" customFormat="1" ht="28.5">
      <c r="A182" s="6">
        <v>178</v>
      </c>
      <c r="B182" s="6" t="s">
        <v>260</v>
      </c>
      <c r="C182" s="20" t="s">
        <v>195</v>
      </c>
      <c r="D182" s="20" t="s">
        <v>70</v>
      </c>
      <c r="E182" s="20">
        <v>10</v>
      </c>
      <c r="F182" s="18">
        <v>1022.9</v>
      </c>
      <c r="G182" s="18">
        <f t="shared" si="8"/>
        <v>12274.8</v>
      </c>
      <c r="H182" s="18">
        <f t="shared" si="9"/>
        <v>852.4166666666666</v>
      </c>
      <c r="I182" s="18">
        <f t="shared" si="10"/>
        <v>375</v>
      </c>
      <c r="J182" s="18">
        <v>0</v>
      </c>
      <c r="K182" s="18">
        <v>0</v>
      </c>
      <c r="L182" s="18">
        <f t="shared" si="11"/>
        <v>1227.4166666666665</v>
      </c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</row>
    <row r="183" spans="1:75" s="47" customFormat="1" ht="14.25">
      <c r="A183" s="6">
        <v>179</v>
      </c>
      <c r="B183" s="6" t="s">
        <v>321</v>
      </c>
      <c r="C183" s="20" t="s">
        <v>69</v>
      </c>
      <c r="D183" s="20" t="s">
        <v>70</v>
      </c>
      <c r="E183" s="20">
        <v>15</v>
      </c>
      <c r="F183" s="18">
        <v>2390</v>
      </c>
      <c r="G183" s="18">
        <f t="shared" si="8"/>
        <v>28680</v>
      </c>
      <c r="H183" s="18">
        <f t="shared" si="9"/>
        <v>1991.6666666666665</v>
      </c>
      <c r="I183" s="18">
        <f t="shared" si="10"/>
        <v>375</v>
      </c>
      <c r="J183" s="18">
        <v>0</v>
      </c>
      <c r="K183" s="18">
        <v>0</v>
      </c>
      <c r="L183" s="18">
        <f t="shared" si="11"/>
        <v>2366.6666666666665</v>
      </c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</row>
    <row r="184" spans="1:75" s="47" customFormat="1" ht="14.25">
      <c r="A184" s="6">
        <v>180</v>
      </c>
      <c r="B184" s="6" t="s">
        <v>283</v>
      </c>
      <c r="C184" s="20" t="s">
        <v>69</v>
      </c>
      <c r="D184" s="20" t="s">
        <v>70</v>
      </c>
      <c r="E184" s="20">
        <v>14</v>
      </c>
      <c r="F184" s="18">
        <v>2025</v>
      </c>
      <c r="G184" s="18">
        <f t="shared" si="8"/>
        <v>24300</v>
      </c>
      <c r="H184" s="18">
        <f t="shared" si="9"/>
        <v>1687.5</v>
      </c>
      <c r="I184" s="18">
        <f t="shared" si="10"/>
        <v>375</v>
      </c>
      <c r="J184" s="18">
        <v>1079.12</v>
      </c>
      <c r="K184" s="18">
        <v>921.67</v>
      </c>
      <c r="L184" s="18">
        <f t="shared" si="11"/>
        <v>4063.29</v>
      </c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</row>
    <row r="185" spans="1:75" s="47" customFormat="1" ht="14.25">
      <c r="A185" s="6">
        <v>181</v>
      </c>
      <c r="B185" s="6" t="s">
        <v>331</v>
      </c>
      <c r="C185" s="20" t="s">
        <v>69</v>
      </c>
      <c r="D185" s="20" t="s">
        <v>70</v>
      </c>
      <c r="E185" s="20">
        <v>15</v>
      </c>
      <c r="F185" s="18">
        <v>2340</v>
      </c>
      <c r="G185" s="18">
        <f t="shared" si="8"/>
        <v>28080</v>
      </c>
      <c r="H185" s="18">
        <f t="shared" si="9"/>
        <v>1950</v>
      </c>
      <c r="I185" s="18">
        <f t="shared" si="10"/>
        <v>375</v>
      </c>
      <c r="J185" s="18">
        <v>0</v>
      </c>
      <c r="K185" s="18">
        <v>1353.33</v>
      </c>
      <c r="L185" s="18">
        <f t="shared" si="11"/>
        <v>3678.33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</row>
    <row r="186" spans="1:75" s="47" customFormat="1" ht="14.25">
      <c r="A186" s="6">
        <v>182</v>
      </c>
      <c r="B186" s="6" t="s">
        <v>123</v>
      </c>
      <c r="C186" s="20" t="s">
        <v>69</v>
      </c>
      <c r="D186" s="20" t="s">
        <v>70</v>
      </c>
      <c r="E186" s="20">
        <v>14</v>
      </c>
      <c r="F186" s="18">
        <v>2025</v>
      </c>
      <c r="G186" s="18">
        <f t="shared" si="8"/>
        <v>24300</v>
      </c>
      <c r="H186" s="18">
        <f t="shared" si="9"/>
        <v>1687.5</v>
      </c>
      <c r="I186" s="18">
        <f t="shared" si="10"/>
        <v>375</v>
      </c>
      <c r="J186" s="18">
        <v>0</v>
      </c>
      <c r="K186" s="18">
        <v>0</v>
      </c>
      <c r="L186" s="18">
        <f t="shared" si="11"/>
        <v>2062.5</v>
      </c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</row>
    <row r="187" spans="1:75" s="47" customFormat="1" ht="14.25">
      <c r="A187" s="6">
        <v>183</v>
      </c>
      <c r="B187" s="6" t="s">
        <v>310</v>
      </c>
      <c r="C187" s="20" t="s">
        <v>69</v>
      </c>
      <c r="D187" s="20" t="s">
        <v>263</v>
      </c>
      <c r="E187" s="20">
        <v>15</v>
      </c>
      <c r="F187" s="18">
        <v>2340</v>
      </c>
      <c r="G187" s="18">
        <f t="shared" si="8"/>
        <v>28080</v>
      </c>
      <c r="H187" s="18">
        <f t="shared" si="9"/>
        <v>1950</v>
      </c>
      <c r="I187" s="18">
        <f t="shared" si="10"/>
        <v>375</v>
      </c>
      <c r="J187" s="18">
        <v>0</v>
      </c>
      <c r="K187" s="18">
        <v>0</v>
      </c>
      <c r="L187" s="18">
        <f t="shared" si="11"/>
        <v>2325</v>
      </c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</row>
    <row r="188" spans="1:75" s="47" customFormat="1" ht="14.25">
      <c r="A188" s="6">
        <v>184</v>
      </c>
      <c r="B188" s="6" t="s">
        <v>295</v>
      </c>
      <c r="C188" s="20" t="s">
        <v>69</v>
      </c>
      <c r="D188" s="20" t="s">
        <v>70</v>
      </c>
      <c r="E188" s="20">
        <v>14</v>
      </c>
      <c r="F188" s="18">
        <v>2025</v>
      </c>
      <c r="G188" s="18">
        <f t="shared" si="8"/>
        <v>24300</v>
      </c>
      <c r="H188" s="18">
        <f t="shared" si="9"/>
        <v>1687.5</v>
      </c>
      <c r="I188" s="18">
        <f t="shared" si="10"/>
        <v>375</v>
      </c>
      <c r="J188" s="18">
        <v>0</v>
      </c>
      <c r="K188" s="18">
        <v>0</v>
      </c>
      <c r="L188" s="18">
        <f t="shared" si="11"/>
        <v>2062.5</v>
      </c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</row>
    <row r="189" spans="1:75" s="47" customFormat="1" ht="14.25">
      <c r="A189" s="6">
        <v>185</v>
      </c>
      <c r="B189" s="6" t="s">
        <v>320</v>
      </c>
      <c r="C189" s="20" t="s">
        <v>69</v>
      </c>
      <c r="D189" s="20" t="s">
        <v>263</v>
      </c>
      <c r="E189" s="20">
        <v>1</v>
      </c>
      <c r="F189" s="18">
        <v>337.5</v>
      </c>
      <c r="G189" s="18">
        <f t="shared" si="8"/>
        <v>4050</v>
      </c>
      <c r="H189" s="18">
        <f t="shared" si="9"/>
        <v>281.25</v>
      </c>
      <c r="I189" s="18">
        <f t="shared" si="10"/>
        <v>375</v>
      </c>
      <c r="J189" s="18">
        <v>0</v>
      </c>
      <c r="K189" s="18">
        <v>0</v>
      </c>
      <c r="L189" s="18">
        <f t="shared" si="11"/>
        <v>656.25</v>
      </c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</row>
    <row r="190" spans="1:75" s="47" customFormat="1" ht="14.25">
      <c r="A190" s="6">
        <v>186</v>
      </c>
      <c r="B190" s="6" t="s">
        <v>239</v>
      </c>
      <c r="C190" s="20" t="s">
        <v>69</v>
      </c>
      <c r="D190" s="20" t="s">
        <v>263</v>
      </c>
      <c r="E190" s="20">
        <v>14</v>
      </c>
      <c r="F190" s="18">
        <v>2025</v>
      </c>
      <c r="G190" s="18">
        <f t="shared" si="8"/>
        <v>24300</v>
      </c>
      <c r="H190" s="18">
        <f t="shared" si="9"/>
        <v>1687.5</v>
      </c>
      <c r="I190" s="18">
        <f t="shared" si="10"/>
        <v>375</v>
      </c>
      <c r="J190" s="18">
        <v>0</v>
      </c>
      <c r="K190" s="18">
        <v>995</v>
      </c>
      <c r="L190" s="18">
        <f t="shared" si="11"/>
        <v>3057.5</v>
      </c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</row>
    <row r="191" spans="1:75" s="47" customFormat="1" ht="14.25">
      <c r="A191" s="6">
        <v>187</v>
      </c>
      <c r="B191" s="6" t="s">
        <v>141</v>
      </c>
      <c r="C191" s="20" t="s">
        <v>69</v>
      </c>
      <c r="D191" s="20" t="s">
        <v>70</v>
      </c>
      <c r="E191" s="20">
        <v>19</v>
      </c>
      <c r="F191" s="18">
        <v>3560</v>
      </c>
      <c r="G191" s="18">
        <f t="shared" si="8"/>
        <v>42720</v>
      </c>
      <c r="H191" s="18">
        <f t="shared" si="9"/>
        <v>2966.666666666667</v>
      </c>
      <c r="I191" s="18">
        <f t="shared" si="10"/>
        <v>375</v>
      </c>
      <c r="J191" s="18">
        <v>0</v>
      </c>
      <c r="K191" s="18">
        <v>0</v>
      </c>
      <c r="L191" s="18">
        <f t="shared" si="11"/>
        <v>3341.666666666667</v>
      </c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</row>
    <row r="192" spans="1:75" s="47" customFormat="1" ht="14.25">
      <c r="A192" s="6">
        <v>188</v>
      </c>
      <c r="B192" s="6" t="s">
        <v>239</v>
      </c>
      <c r="C192" s="20" t="s">
        <v>69</v>
      </c>
      <c r="D192" s="20" t="s">
        <v>263</v>
      </c>
      <c r="E192" s="20">
        <v>15</v>
      </c>
      <c r="F192" s="18">
        <v>2340</v>
      </c>
      <c r="G192" s="18">
        <f t="shared" si="8"/>
        <v>28080</v>
      </c>
      <c r="H192" s="18">
        <f t="shared" si="9"/>
        <v>1950</v>
      </c>
      <c r="I192" s="18">
        <f t="shared" si="10"/>
        <v>375</v>
      </c>
      <c r="J192" s="18">
        <v>0</v>
      </c>
      <c r="K192" s="18">
        <v>0</v>
      </c>
      <c r="L192" s="18">
        <f t="shared" si="11"/>
        <v>2325</v>
      </c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</row>
    <row r="193" spans="1:75" s="47" customFormat="1" ht="28.5">
      <c r="A193" s="6">
        <v>189</v>
      </c>
      <c r="B193" s="6" t="s">
        <v>95</v>
      </c>
      <c r="C193" s="20" t="s">
        <v>69</v>
      </c>
      <c r="D193" s="20" t="s">
        <v>70</v>
      </c>
      <c r="E193" s="20">
        <v>14</v>
      </c>
      <c r="F193" s="18">
        <v>2025</v>
      </c>
      <c r="G193" s="18">
        <f t="shared" si="8"/>
        <v>24300</v>
      </c>
      <c r="H193" s="18">
        <f t="shared" si="9"/>
        <v>1687.5</v>
      </c>
      <c r="I193" s="18">
        <f t="shared" si="10"/>
        <v>375</v>
      </c>
      <c r="J193" s="18">
        <v>0</v>
      </c>
      <c r="K193" s="18">
        <v>0</v>
      </c>
      <c r="L193" s="18">
        <f t="shared" si="11"/>
        <v>2062.5</v>
      </c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</row>
    <row r="194" spans="1:75" s="47" customFormat="1" ht="14.25">
      <c r="A194" s="6">
        <v>190</v>
      </c>
      <c r="B194" s="6" t="s">
        <v>332</v>
      </c>
      <c r="C194" s="20" t="s">
        <v>69</v>
      </c>
      <c r="D194" s="20" t="s">
        <v>70</v>
      </c>
      <c r="E194" s="20">
        <v>14</v>
      </c>
      <c r="F194" s="18">
        <v>2025</v>
      </c>
      <c r="G194" s="18">
        <f t="shared" si="8"/>
        <v>24300</v>
      </c>
      <c r="H194" s="18">
        <f t="shared" si="9"/>
        <v>1687.5</v>
      </c>
      <c r="I194" s="18">
        <f t="shared" si="10"/>
        <v>375</v>
      </c>
      <c r="J194" s="18">
        <v>0</v>
      </c>
      <c r="K194" s="18">
        <v>0</v>
      </c>
      <c r="L194" s="18">
        <f t="shared" si="11"/>
        <v>2062.5</v>
      </c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</row>
    <row r="195" spans="1:75" s="47" customFormat="1" ht="14.25">
      <c r="A195" s="6">
        <v>191</v>
      </c>
      <c r="B195" s="6" t="s">
        <v>84</v>
      </c>
      <c r="C195" s="20" t="s">
        <v>69</v>
      </c>
      <c r="D195" s="20" t="s">
        <v>70</v>
      </c>
      <c r="E195" s="20">
        <v>9</v>
      </c>
      <c r="F195" s="18">
        <v>990</v>
      </c>
      <c r="G195" s="18">
        <f t="shared" si="8"/>
        <v>11880</v>
      </c>
      <c r="H195" s="18">
        <f t="shared" si="9"/>
        <v>825</v>
      </c>
      <c r="I195" s="18">
        <f t="shared" si="10"/>
        <v>375</v>
      </c>
      <c r="J195" s="18">
        <v>352.34000000000003</v>
      </c>
      <c r="K195" s="18">
        <v>180</v>
      </c>
      <c r="L195" s="18">
        <f t="shared" si="11"/>
        <v>1732.3400000000001</v>
      </c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</row>
    <row r="196" spans="1:75" s="47" customFormat="1" ht="14.25">
      <c r="A196" s="6">
        <v>192</v>
      </c>
      <c r="B196" s="6" t="s">
        <v>156</v>
      </c>
      <c r="C196" s="20" t="s">
        <v>69</v>
      </c>
      <c r="D196" s="20" t="s">
        <v>70</v>
      </c>
      <c r="E196" s="20">
        <v>13</v>
      </c>
      <c r="F196" s="18">
        <v>1883</v>
      </c>
      <c r="G196" s="18">
        <f t="shared" si="8"/>
        <v>22596</v>
      </c>
      <c r="H196" s="18">
        <f t="shared" si="9"/>
        <v>1569.1666666666665</v>
      </c>
      <c r="I196" s="18">
        <f t="shared" si="10"/>
        <v>375</v>
      </c>
      <c r="J196" s="18">
        <v>0</v>
      </c>
      <c r="K196" s="18">
        <v>142</v>
      </c>
      <c r="L196" s="18">
        <f t="shared" si="11"/>
        <v>2086.1666666666665</v>
      </c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</row>
    <row r="197" spans="1:75" s="47" customFormat="1" ht="14.25">
      <c r="A197" s="6">
        <v>193</v>
      </c>
      <c r="B197" s="6" t="s">
        <v>289</v>
      </c>
      <c r="C197" s="20" t="s">
        <v>69</v>
      </c>
      <c r="D197" s="20" t="s">
        <v>70</v>
      </c>
      <c r="E197" s="20">
        <v>20</v>
      </c>
      <c r="F197" s="18">
        <v>3895</v>
      </c>
      <c r="G197" s="18">
        <f t="shared" si="8"/>
        <v>46740</v>
      </c>
      <c r="H197" s="18">
        <f t="shared" si="9"/>
        <v>3245.833333333333</v>
      </c>
      <c r="I197" s="18">
        <f t="shared" si="10"/>
        <v>375</v>
      </c>
      <c r="J197" s="18">
        <v>0</v>
      </c>
      <c r="K197" s="18">
        <v>0</v>
      </c>
      <c r="L197" s="18">
        <f t="shared" si="11"/>
        <v>3620.833333333333</v>
      </c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</row>
    <row r="198" spans="1:75" s="47" customFormat="1" ht="42.75">
      <c r="A198" s="6">
        <v>194</v>
      </c>
      <c r="B198" s="6" t="s">
        <v>356</v>
      </c>
      <c r="C198" s="20" t="s">
        <v>69</v>
      </c>
      <c r="D198" s="20" t="s">
        <v>70</v>
      </c>
      <c r="E198" s="20">
        <v>21</v>
      </c>
      <c r="F198" s="18">
        <v>4108.75</v>
      </c>
      <c r="G198" s="18">
        <f aca="true" t="shared" si="12" ref="G198:G230">+F198*12</f>
        <v>49305</v>
      </c>
      <c r="H198" s="18">
        <f aca="true" t="shared" si="13" ref="H198:H230">+F198/12*10</f>
        <v>3423.958333333333</v>
      </c>
      <c r="I198" s="18">
        <f aca="true" t="shared" si="14" ref="I198:I230">+(450/12)*10</f>
        <v>375</v>
      </c>
      <c r="J198" s="18">
        <v>0</v>
      </c>
      <c r="K198" s="18">
        <v>0</v>
      </c>
      <c r="L198" s="18">
        <f aca="true" t="shared" si="15" ref="L198:L230">+H198+I198+J198+K198</f>
        <v>3798.958333333333</v>
      </c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</row>
    <row r="199" spans="1:75" s="47" customFormat="1" ht="14.25">
      <c r="A199" s="6">
        <v>195</v>
      </c>
      <c r="B199" s="6" t="s">
        <v>104</v>
      </c>
      <c r="C199" s="20" t="s">
        <v>69</v>
      </c>
      <c r="D199" s="20" t="s">
        <v>70</v>
      </c>
      <c r="E199" s="20">
        <v>14</v>
      </c>
      <c r="F199" s="18">
        <v>2025</v>
      </c>
      <c r="G199" s="18">
        <f t="shared" si="12"/>
        <v>24300</v>
      </c>
      <c r="H199" s="18">
        <f t="shared" si="13"/>
        <v>1687.5</v>
      </c>
      <c r="I199" s="18">
        <f t="shared" si="14"/>
        <v>375</v>
      </c>
      <c r="J199" s="18">
        <v>0</v>
      </c>
      <c r="K199" s="18">
        <v>0</v>
      </c>
      <c r="L199" s="18">
        <f t="shared" si="15"/>
        <v>2062.5</v>
      </c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</row>
    <row r="200" spans="1:75" s="47" customFormat="1" ht="14.25">
      <c r="A200" s="6">
        <v>196</v>
      </c>
      <c r="B200" s="6" t="s">
        <v>253</v>
      </c>
      <c r="C200" s="20" t="s">
        <v>69</v>
      </c>
      <c r="D200" s="20" t="s">
        <v>70</v>
      </c>
      <c r="E200" s="20">
        <v>10</v>
      </c>
      <c r="F200" s="18">
        <v>1170</v>
      </c>
      <c r="G200" s="18">
        <f t="shared" si="12"/>
        <v>14040</v>
      </c>
      <c r="H200" s="18">
        <f t="shared" si="13"/>
        <v>975</v>
      </c>
      <c r="I200" s="18">
        <f t="shared" si="14"/>
        <v>375</v>
      </c>
      <c r="J200" s="18">
        <v>0</v>
      </c>
      <c r="K200" s="18">
        <v>0</v>
      </c>
      <c r="L200" s="18">
        <f t="shared" si="15"/>
        <v>1350</v>
      </c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</row>
    <row r="201" spans="1:75" s="47" customFormat="1" ht="14.25">
      <c r="A201" s="6">
        <v>197</v>
      </c>
      <c r="B201" s="6" t="s">
        <v>338</v>
      </c>
      <c r="C201" s="20" t="s">
        <v>69</v>
      </c>
      <c r="D201" s="20" t="s">
        <v>70</v>
      </c>
      <c r="E201" s="20">
        <v>18</v>
      </c>
      <c r="F201" s="18">
        <v>3020</v>
      </c>
      <c r="G201" s="18">
        <f t="shared" si="12"/>
        <v>36240</v>
      </c>
      <c r="H201" s="18">
        <f t="shared" si="13"/>
        <v>2516.6666666666665</v>
      </c>
      <c r="I201" s="18">
        <f t="shared" si="14"/>
        <v>375</v>
      </c>
      <c r="J201" s="18">
        <v>0</v>
      </c>
      <c r="K201" s="18">
        <v>0</v>
      </c>
      <c r="L201" s="18">
        <f t="shared" si="15"/>
        <v>2891.6666666666665</v>
      </c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</row>
    <row r="202" spans="1:75" s="47" customFormat="1" ht="14.25">
      <c r="A202" s="6">
        <v>198</v>
      </c>
      <c r="B202" s="6" t="s">
        <v>283</v>
      </c>
      <c r="C202" s="20" t="s">
        <v>69</v>
      </c>
      <c r="D202" s="20" t="s">
        <v>70</v>
      </c>
      <c r="E202" s="20">
        <v>14</v>
      </c>
      <c r="F202" s="18">
        <v>2025</v>
      </c>
      <c r="G202" s="18">
        <f t="shared" si="12"/>
        <v>24300</v>
      </c>
      <c r="H202" s="18">
        <f t="shared" si="13"/>
        <v>1687.5</v>
      </c>
      <c r="I202" s="18">
        <f t="shared" si="14"/>
        <v>375</v>
      </c>
      <c r="J202" s="18">
        <v>0</v>
      </c>
      <c r="K202" s="18">
        <v>285.83</v>
      </c>
      <c r="L202" s="18">
        <f t="shared" si="15"/>
        <v>2348.33</v>
      </c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</row>
    <row r="203" spans="1:75" s="47" customFormat="1" ht="14.25">
      <c r="A203" s="6">
        <v>199</v>
      </c>
      <c r="B203" s="6" t="s">
        <v>287</v>
      </c>
      <c r="C203" s="20" t="s">
        <v>69</v>
      </c>
      <c r="D203" s="20" t="s">
        <v>70</v>
      </c>
      <c r="E203" s="20">
        <v>14</v>
      </c>
      <c r="F203" s="18">
        <v>2025</v>
      </c>
      <c r="G203" s="18">
        <f t="shared" si="12"/>
        <v>24300</v>
      </c>
      <c r="H203" s="18">
        <f t="shared" si="13"/>
        <v>1687.5</v>
      </c>
      <c r="I203" s="18">
        <f t="shared" si="14"/>
        <v>375</v>
      </c>
      <c r="J203" s="18">
        <v>0</v>
      </c>
      <c r="K203" s="18">
        <v>199</v>
      </c>
      <c r="L203" s="18">
        <f t="shared" si="15"/>
        <v>2261.5</v>
      </c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</row>
    <row r="204" spans="1:75" s="47" customFormat="1" ht="14.25">
      <c r="A204" s="6">
        <v>200</v>
      </c>
      <c r="B204" s="6" t="s">
        <v>136</v>
      </c>
      <c r="C204" s="20" t="s">
        <v>69</v>
      </c>
      <c r="D204" s="20" t="s">
        <v>263</v>
      </c>
      <c r="E204" s="20">
        <v>16</v>
      </c>
      <c r="F204" s="18">
        <v>2655</v>
      </c>
      <c r="G204" s="18">
        <f t="shared" si="12"/>
        <v>31860</v>
      </c>
      <c r="H204" s="18">
        <f t="shared" si="13"/>
        <v>2212.5</v>
      </c>
      <c r="I204" s="18">
        <f t="shared" si="14"/>
        <v>375</v>
      </c>
      <c r="J204" s="18">
        <v>0</v>
      </c>
      <c r="K204" s="18">
        <v>0</v>
      </c>
      <c r="L204" s="18">
        <f t="shared" si="15"/>
        <v>2587.5</v>
      </c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</row>
    <row r="205" spans="1:75" s="47" customFormat="1" ht="14.25">
      <c r="A205" s="6">
        <v>201</v>
      </c>
      <c r="B205" s="6" t="s">
        <v>282</v>
      </c>
      <c r="C205" s="20" t="s">
        <v>69</v>
      </c>
      <c r="D205" s="20" t="s">
        <v>70</v>
      </c>
      <c r="E205" s="20">
        <v>15</v>
      </c>
      <c r="F205" s="18">
        <v>2340</v>
      </c>
      <c r="G205" s="18">
        <f t="shared" si="12"/>
        <v>28080</v>
      </c>
      <c r="H205" s="18">
        <f t="shared" si="13"/>
        <v>1950</v>
      </c>
      <c r="I205" s="18">
        <f t="shared" si="14"/>
        <v>375</v>
      </c>
      <c r="J205" s="18">
        <v>0</v>
      </c>
      <c r="K205" s="18">
        <v>0</v>
      </c>
      <c r="L205" s="18">
        <f t="shared" si="15"/>
        <v>2325</v>
      </c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</row>
    <row r="206" spans="1:75" s="47" customFormat="1" ht="14.25">
      <c r="A206" s="6">
        <v>202</v>
      </c>
      <c r="B206" s="6" t="s">
        <v>102</v>
      </c>
      <c r="C206" s="20" t="s">
        <v>69</v>
      </c>
      <c r="D206" s="20" t="s">
        <v>70</v>
      </c>
      <c r="E206" s="20">
        <v>9</v>
      </c>
      <c r="F206" s="18">
        <v>923.32</v>
      </c>
      <c r="G206" s="18">
        <f t="shared" si="12"/>
        <v>11079.84</v>
      </c>
      <c r="H206" s="18">
        <f t="shared" si="13"/>
        <v>769.4333333333334</v>
      </c>
      <c r="I206" s="18">
        <f t="shared" si="14"/>
        <v>375</v>
      </c>
      <c r="J206" s="18">
        <v>873.3</v>
      </c>
      <c r="K206" s="18">
        <v>0</v>
      </c>
      <c r="L206" s="18">
        <f t="shared" si="15"/>
        <v>2017.7333333333333</v>
      </c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</row>
    <row r="207" spans="1:75" s="47" customFormat="1" ht="14.25">
      <c r="A207" s="6">
        <v>203</v>
      </c>
      <c r="B207" s="6" t="s">
        <v>116</v>
      </c>
      <c r="C207" s="20" t="s">
        <v>69</v>
      </c>
      <c r="D207" s="20" t="s">
        <v>70</v>
      </c>
      <c r="E207" s="20">
        <v>14</v>
      </c>
      <c r="F207" s="18">
        <v>2025</v>
      </c>
      <c r="G207" s="18">
        <f t="shared" si="12"/>
        <v>24300</v>
      </c>
      <c r="H207" s="18">
        <f t="shared" si="13"/>
        <v>1687.5</v>
      </c>
      <c r="I207" s="18">
        <f t="shared" si="14"/>
        <v>375</v>
      </c>
      <c r="J207" s="18">
        <v>0</v>
      </c>
      <c r="K207" s="18">
        <v>0</v>
      </c>
      <c r="L207" s="18">
        <f t="shared" si="15"/>
        <v>2062.5</v>
      </c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</row>
    <row r="208" spans="1:75" s="47" customFormat="1" ht="14.25">
      <c r="A208" s="6">
        <v>204</v>
      </c>
      <c r="B208" s="6" t="s">
        <v>357</v>
      </c>
      <c r="C208" s="20" t="s">
        <v>69</v>
      </c>
      <c r="D208" s="20" t="s">
        <v>70</v>
      </c>
      <c r="E208" s="20">
        <v>21</v>
      </c>
      <c r="F208" s="18">
        <v>4108.75</v>
      </c>
      <c r="G208" s="18">
        <f t="shared" si="12"/>
        <v>49305</v>
      </c>
      <c r="H208" s="18">
        <f t="shared" si="13"/>
        <v>3423.958333333333</v>
      </c>
      <c r="I208" s="18">
        <f t="shared" si="14"/>
        <v>375</v>
      </c>
      <c r="J208" s="18">
        <v>0</v>
      </c>
      <c r="K208" s="18">
        <v>0</v>
      </c>
      <c r="L208" s="18">
        <f t="shared" si="15"/>
        <v>3798.958333333333</v>
      </c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</row>
    <row r="209" spans="1:75" s="47" customFormat="1" ht="14.25">
      <c r="A209" s="6">
        <v>205</v>
      </c>
      <c r="B209" s="6" t="s">
        <v>104</v>
      </c>
      <c r="C209" s="20" t="s">
        <v>69</v>
      </c>
      <c r="D209" s="20" t="s">
        <v>70</v>
      </c>
      <c r="E209" s="20">
        <v>14</v>
      </c>
      <c r="F209" s="18">
        <v>2025</v>
      </c>
      <c r="G209" s="18">
        <f t="shared" si="12"/>
        <v>24300</v>
      </c>
      <c r="H209" s="18">
        <f t="shared" si="13"/>
        <v>1687.5</v>
      </c>
      <c r="I209" s="18">
        <f t="shared" si="14"/>
        <v>375</v>
      </c>
      <c r="J209" s="18">
        <v>0</v>
      </c>
      <c r="K209" s="18">
        <v>0</v>
      </c>
      <c r="L209" s="18">
        <f t="shared" si="15"/>
        <v>2062.5</v>
      </c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</row>
    <row r="210" spans="1:75" s="47" customFormat="1" ht="28.5">
      <c r="A210" s="6">
        <v>206</v>
      </c>
      <c r="B210" s="6" t="s">
        <v>327</v>
      </c>
      <c r="C210" s="20" t="s">
        <v>69</v>
      </c>
      <c r="D210" s="20" t="s">
        <v>70</v>
      </c>
      <c r="E210" s="20">
        <v>14</v>
      </c>
      <c r="F210" s="18">
        <v>2025</v>
      </c>
      <c r="G210" s="18">
        <f t="shared" si="12"/>
        <v>24300</v>
      </c>
      <c r="H210" s="18">
        <f t="shared" si="13"/>
        <v>1687.5</v>
      </c>
      <c r="I210" s="18">
        <f t="shared" si="14"/>
        <v>375</v>
      </c>
      <c r="J210" s="18">
        <v>0</v>
      </c>
      <c r="K210" s="18">
        <v>1035</v>
      </c>
      <c r="L210" s="18">
        <f t="shared" si="15"/>
        <v>3097.5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</row>
    <row r="211" spans="1:75" s="47" customFormat="1" ht="28.5">
      <c r="A211" s="6">
        <v>207</v>
      </c>
      <c r="B211" s="6" t="s">
        <v>87</v>
      </c>
      <c r="C211" s="20" t="s">
        <v>69</v>
      </c>
      <c r="D211" s="20" t="s">
        <v>70</v>
      </c>
      <c r="E211" s="20">
        <v>13</v>
      </c>
      <c r="F211" s="18">
        <v>1800</v>
      </c>
      <c r="G211" s="18">
        <f t="shared" si="12"/>
        <v>21600</v>
      </c>
      <c r="H211" s="18">
        <f t="shared" si="13"/>
        <v>1500</v>
      </c>
      <c r="I211" s="18">
        <f t="shared" si="14"/>
        <v>375</v>
      </c>
      <c r="J211" s="18">
        <v>0</v>
      </c>
      <c r="K211" s="18">
        <v>0</v>
      </c>
      <c r="L211" s="18">
        <f t="shared" si="15"/>
        <v>1875</v>
      </c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</row>
    <row r="212" spans="1:75" s="47" customFormat="1" ht="14.25">
      <c r="A212" s="6">
        <v>208</v>
      </c>
      <c r="B212" s="6" t="s">
        <v>141</v>
      </c>
      <c r="C212" s="20" t="s">
        <v>69</v>
      </c>
      <c r="D212" s="20" t="s">
        <v>70</v>
      </c>
      <c r="E212" s="20">
        <v>12</v>
      </c>
      <c r="F212" s="18">
        <v>1575</v>
      </c>
      <c r="G212" s="18">
        <f t="shared" si="12"/>
        <v>18900</v>
      </c>
      <c r="H212" s="18">
        <f t="shared" si="13"/>
        <v>1312.5</v>
      </c>
      <c r="I212" s="18">
        <f t="shared" si="14"/>
        <v>375</v>
      </c>
      <c r="J212" s="18">
        <v>0</v>
      </c>
      <c r="K212" s="18">
        <v>0</v>
      </c>
      <c r="L212" s="18">
        <f t="shared" si="15"/>
        <v>1687.5</v>
      </c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</row>
    <row r="213" spans="1:75" s="47" customFormat="1" ht="28.5">
      <c r="A213" s="6">
        <v>209</v>
      </c>
      <c r="B213" s="6" t="s">
        <v>358</v>
      </c>
      <c r="C213" s="20" t="s">
        <v>69</v>
      </c>
      <c r="D213" s="20" t="s">
        <v>263</v>
      </c>
      <c r="E213" s="20">
        <v>17</v>
      </c>
      <c r="F213" s="18">
        <v>2970</v>
      </c>
      <c r="G213" s="18">
        <f t="shared" si="12"/>
        <v>35640</v>
      </c>
      <c r="H213" s="18">
        <f t="shared" si="13"/>
        <v>2475</v>
      </c>
      <c r="I213" s="18">
        <f t="shared" si="14"/>
        <v>375</v>
      </c>
      <c r="J213" s="18">
        <v>0</v>
      </c>
      <c r="K213" s="18">
        <v>590.33</v>
      </c>
      <c r="L213" s="18">
        <f t="shared" si="15"/>
        <v>3440.33</v>
      </c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</row>
    <row r="214" spans="1:75" s="47" customFormat="1" ht="28.5">
      <c r="A214" s="6">
        <v>210</v>
      </c>
      <c r="B214" s="6" t="s">
        <v>159</v>
      </c>
      <c r="C214" s="20" t="s">
        <v>69</v>
      </c>
      <c r="D214" s="20" t="s">
        <v>263</v>
      </c>
      <c r="E214" s="20">
        <v>19</v>
      </c>
      <c r="F214" s="18">
        <v>3690</v>
      </c>
      <c r="G214" s="18">
        <f t="shared" si="12"/>
        <v>44280</v>
      </c>
      <c r="H214" s="18">
        <f t="shared" si="13"/>
        <v>3075</v>
      </c>
      <c r="I214" s="18">
        <f t="shared" si="14"/>
        <v>375</v>
      </c>
      <c r="J214" s="18">
        <v>0</v>
      </c>
      <c r="K214" s="18">
        <v>0</v>
      </c>
      <c r="L214" s="18">
        <f t="shared" si="15"/>
        <v>3450</v>
      </c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</row>
    <row r="215" spans="1:75" s="47" customFormat="1" ht="28.5">
      <c r="A215" s="6">
        <v>211</v>
      </c>
      <c r="B215" s="6" t="s">
        <v>301</v>
      </c>
      <c r="C215" s="20" t="s">
        <v>69</v>
      </c>
      <c r="D215" s="20" t="s">
        <v>70</v>
      </c>
      <c r="E215" s="20">
        <v>13</v>
      </c>
      <c r="F215" s="18">
        <v>1800</v>
      </c>
      <c r="G215" s="18">
        <f t="shared" si="12"/>
        <v>21600</v>
      </c>
      <c r="H215" s="18">
        <f t="shared" si="13"/>
        <v>1500</v>
      </c>
      <c r="I215" s="18">
        <f t="shared" si="14"/>
        <v>375</v>
      </c>
      <c r="J215" s="18">
        <v>0</v>
      </c>
      <c r="K215" s="18">
        <v>0</v>
      </c>
      <c r="L215" s="18">
        <f t="shared" si="15"/>
        <v>1875</v>
      </c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</row>
    <row r="216" spans="1:75" s="47" customFormat="1" ht="14.25">
      <c r="A216" s="6">
        <v>212</v>
      </c>
      <c r="B216" s="6" t="s">
        <v>239</v>
      </c>
      <c r="C216" s="20" t="s">
        <v>69</v>
      </c>
      <c r="D216" s="20" t="s">
        <v>263</v>
      </c>
      <c r="E216" s="20">
        <v>18</v>
      </c>
      <c r="F216" s="18">
        <v>3020</v>
      </c>
      <c r="G216" s="18">
        <f t="shared" si="12"/>
        <v>36240</v>
      </c>
      <c r="H216" s="18">
        <f t="shared" si="13"/>
        <v>2516.6666666666665</v>
      </c>
      <c r="I216" s="18">
        <f t="shared" si="14"/>
        <v>375</v>
      </c>
      <c r="J216" s="18">
        <v>0</v>
      </c>
      <c r="K216" s="18">
        <v>0</v>
      </c>
      <c r="L216" s="18">
        <f t="shared" si="15"/>
        <v>2891.6666666666665</v>
      </c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</row>
    <row r="217" spans="1:75" s="47" customFormat="1" ht="14.25">
      <c r="A217" s="6">
        <v>213</v>
      </c>
      <c r="B217" s="6" t="s">
        <v>288</v>
      </c>
      <c r="C217" s="20" t="s">
        <v>69</v>
      </c>
      <c r="D217" s="20" t="s">
        <v>70</v>
      </c>
      <c r="E217" s="20">
        <v>14</v>
      </c>
      <c r="F217" s="18">
        <v>2025</v>
      </c>
      <c r="G217" s="18">
        <f t="shared" si="12"/>
        <v>24300</v>
      </c>
      <c r="H217" s="18">
        <f t="shared" si="13"/>
        <v>1687.5</v>
      </c>
      <c r="I217" s="18">
        <f t="shared" si="14"/>
        <v>375</v>
      </c>
      <c r="J217" s="18">
        <v>0</v>
      </c>
      <c r="K217" s="18">
        <v>0</v>
      </c>
      <c r="L217" s="18">
        <f t="shared" si="15"/>
        <v>2062.5</v>
      </c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</row>
    <row r="218" spans="1:75" s="47" customFormat="1" ht="28.5">
      <c r="A218" s="6">
        <v>214</v>
      </c>
      <c r="B218" s="6" t="s">
        <v>366</v>
      </c>
      <c r="C218" s="20" t="s">
        <v>69</v>
      </c>
      <c r="D218" s="20" t="s">
        <v>70</v>
      </c>
      <c r="E218" s="20">
        <v>21</v>
      </c>
      <c r="F218" s="18">
        <v>4108.75</v>
      </c>
      <c r="G218" s="18">
        <f t="shared" si="12"/>
        <v>49305</v>
      </c>
      <c r="H218" s="18">
        <f t="shared" si="13"/>
        <v>3423.958333333333</v>
      </c>
      <c r="I218" s="18">
        <f t="shared" si="14"/>
        <v>375</v>
      </c>
      <c r="J218" s="18">
        <v>0</v>
      </c>
      <c r="K218" s="18">
        <v>0</v>
      </c>
      <c r="L218" s="18">
        <f t="shared" si="15"/>
        <v>3798.958333333333</v>
      </c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</row>
    <row r="219" spans="1:75" s="47" customFormat="1" ht="14.25">
      <c r="A219" s="6">
        <v>215</v>
      </c>
      <c r="B219" s="6" t="s">
        <v>298</v>
      </c>
      <c r="C219" s="20" t="s">
        <v>69</v>
      </c>
      <c r="D219" s="20" t="s">
        <v>70</v>
      </c>
      <c r="E219" s="20">
        <v>12</v>
      </c>
      <c r="F219" s="18">
        <v>1575</v>
      </c>
      <c r="G219" s="18">
        <f t="shared" si="12"/>
        <v>18900</v>
      </c>
      <c r="H219" s="18">
        <f t="shared" si="13"/>
        <v>1312.5</v>
      </c>
      <c r="I219" s="18">
        <f t="shared" si="14"/>
        <v>375</v>
      </c>
      <c r="J219" s="18">
        <v>0</v>
      </c>
      <c r="K219" s="18">
        <v>0</v>
      </c>
      <c r="L219" s="18">
        <f t="shared" si="15"/>
        <v>1687.5</v>
      </c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</row>
    <row r="220" spans="1:75" s="47" customFormat="1" ht="28.5">
      <c r="A220" s="6">
        <v>216</v>
      </c>
      <c r="B220" s="6" t="s">
        <v>359</v>
      </c>
      <c r="C220" s="20" t="s">
        <v>69</v>
      </c>
      <c r="D220" s="20" t="s">
        <v>70</v>
      </c>
      <c r="E220" s="20">
        <v>21</v>
      </c>
      <c r="F220" s="18">
        <v>4108.75</v>
      </c>
      <c r="G220" s="18">
        <f t="shared" si="12"/>
        <v>49305</v>
      </c>
      <c r="H220" s="18">
        <f t="shared" si="13"/>
        <v>3423.958333333333</v>
      </c>
      <c r="I220" s="18">
        <f t="shared" si="14"/>
        <v>375</v>
      </c>
      <c r="J220" s="18">
        <v>0</v>
      </c>
      <c r="K220" s="18">
        <v>0</v>
      </c>
      <c r="L220" s="18">
        <f t="shared" si="15"/>
        <v>3798.958333333333</v>
      </c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</row>
    <row r="221" spans="1:75" s="47" customFormat="1" ht="42.75">
      <c r="A221" s="6">
        <v>217</v>
      </c>
      <c r="B221" s="6" t="s">
        <v>360</v>
      </c>
      <c r="C221" s="20" t="s">
        <v>69</v>
      </c>
      <c r="D221" s="20" t="s">
        <v>70</v>
      </c>
      <c r="E221" s="20">
        <v>18</v>
      </c>
      <c r="F221" s="18">
        <v>3219</v>
      </c>
      <c r="G221" s="18">
        <f t="shared" si="12"/>
        <v>38628</v>
      </c>
      <c r="H221" s="18">
        <f t="shared" si="13"/>
        <v>2682.5</v>
      </c>
      <c r="I221" s="18">
        <f t="shared" si="14"/>
        <v>375</v>
      </c>
      <c r="J221" s="18">
        <v>0</v>
      </c>
      <c r="K221" s="18">
        <v>521</v>
      </c>
      <c r="L221" s="18">
        <f t="shared" si="15"/>
        <v>3578.5</v>
      </c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</row>
    <row r="222" spans="1:75" s="47" customFormat="1" ht="14.25">
      <c r="A222" s="6">
        <v>218</v>
      </c>
      <c r="B222" s="6" t="s">
        <v>294</v>
      </c>
      <c r="C222" s="20" t="s">
        <v>69</v>
      </c>
      <c r="D222" s="20" t="s">
        <v>70</v>
      </c>
      <c r="E222" s="20">
        <v>14</v>
      </c>
      <c r="F222" s="18">
        <v>2034</v>
      </c>
      <c r="G222" s="18">
        <f t="shared" si="12"/>
        <v>24408</v>
      </c>
      <c r="H222" s="18">
        <f t="shared" si="13"/>
        <v>1695</v>
      </c>
      <c r="I222" s="18">
        <f t="shared" si="14"/>
        <v>375</v>
      </c>
      <c r="J222" s="18">
        <v>0</v>
      </c>
      <c r="K222" s="18">
        <v>0</v>
      </c>
      <c r="L222" s="18">
        <f t="shared" si="15"/>
        <v>2070</v>
      </c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</row>
    <row r="223" spans="1:75" s="47" customFormat="1" ht="14.25">
      <c r="A223" s="6">
        <v>219</v>
      </c>
      <c r="B223" s="6" t="s">
        <v>324</v>
      </c>
      <c r="C223" s="20" t="s">
        <v>69</v>
      </c>
      <c r="D223" s="20" t="s">
        <v>70</v>
      </c>
      <c r="E223" s="20">
        <v>10</v>
      </c>
      <c r="F223" s="18">
        <v>1212</v>
      </c>
      <c r="G223" s="18">
        <f t="shared" si="12"/>
        <v>14544</v>
      </c>
      <c r="H223" s="18">
        <f t="shared" si="13"/>
        <v>1010</v>
      </c>
      <c r="I223" s="18">
        <f t="shared" si="14"/>
        <v>375</v>
      </c>
      <c r="J223" s="18">
        <v>0</v>
      </c>
      <c r="K223" s="18">
        <v>0</v>
      </c>
      <c r="L223" s="18">
        <f t="shared" si="15"/>
        <v>1385</v>
      </c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</row>
    <row r="224" spans="1:75" s="47" customFormat="1" ht="14.25">
      <c r="A224" s="6">
        <v>220</v>
      </c>
      <c r="B224" s="6" t="s">
        <v>302</v>
      </c>
      <c r="C224" s="20" t="s">
        <v>69</v>
      </c>
      <c r="D224" s="20" t="s">
        <v>70</v>
      </c>
      <c r="E224" s="20">
        <v>13</v>
      </c>
      <c r="F224" s="18">
        <v>1946</v>
      </c>
      <c r="G224" s="18">
        <f t="shared" si="12"/>
        <v>23352</v>
      </c>
      <c r="H224" s="18">
        <f t="shared" si="13"/>
        <v>1621.6666666666665</v>
      </c>
      <c r="I224" s="18">
        <f t="shared" si="14"/>
        <v>375</v>
      </c>
      <c r="J224" s="18">
        <v>0</v>
      </c>
      <c r="K224" s="18">
        <v>1074</v>
      </c>
      <c r="L224" s="18">
        <f t="shared" si="15"/>
        <v>3070.6666666666665</v>
      </c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</row>
    <row r="225" spans="1:75" s="47" customFormat="1" ht="28.5">
      <c r="A225" s="6">
        <v>221</v>
      </c>
      <c r="B225" s="6" t="s">
        <v>361</v>
      </c>
      <c r="C225" s="20" t="s">
        <v>69</v>
      </c>
      <c r="D225" s="20" t="s">
        <v>70</v>
      </c>
      <c r="E225" s="20">
        <v>16</v>
      </c>
      <c r="F225" s="18">
        <v>2390</v>
      </c>
      <c r="G225" s="18">
        <f t="shared" si="12"/>
        <v>28680</v>
      </c>
      <c r="H225" s="18">
        <f t="shared" si="13"/>
        <v>1991.6666666666665</v>
      </c>
      <c r="I225" s="18">
        <f t="shared" si="14"/>
        <v>375</v>
      </c>
      <c r="J225" s="18">
        <v>0</v>
      </c>
      <c r="K225" s="18">
        <v>135</v>
      </c>
      <c r="L225" s="18">
        <f t="shared" si="15"/>
        <v>2501.6666666666665</v>
      </c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</row>
    <row r="226" spans="1:75" s="47" customFormat="1" ht="14.25">
      <c r="A226" s="6">
        <v>222</v>
      </c>
      <c r="B226" s="6" t="s">
        <v>101</v>
      </c>
      <c r="C226" s="20" t="s">
        <v>69</v>
      </c>
      <c r="D226" s="20" t="s">
        <v>70</v>
      </c>
      <c r="E226" s="20">
        <v>14</v>
      </c>
      <c r="F226" s="18">
        <v>2025</v>
      </c>
      <c r="G226" s="18">
        <f t="shared" si="12"/>
        <v>24300</v>
      </c>
      <c r="H226" s="18">
        <f t="shared" si="13"/>
        <v>1687.5</v>
      </c>
      <c r="I226" s="18">
        <f t="shared" si="14"/>
        <v>375</v>
      </c>
      <c r="J226" s="18">
        <v>0</v>
      </c>
      <c r="K226" s="18">
        <v>0</v>
      </c>
      <c r="L226" s="18">
        <f t="shared" si="15"/>
        <v>2062.5</v>
      </c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</row>
    <row r="227" spans="1:75" s="47" customFormat="1" ht="14.25">
      <c r="A227" s="6">
        <v>223</v>
      </c>
      <c r="B227" s="6" t="s">
        <v>163</v>
      </c>
      <c r="C227" s="20" t="s">
        <v>69</v>
      </c>
      <c r="D227" s="20" t="s">
        <v>70</v>
      </c>
      <c r="E227" s="20">
        <v>18</v>
      </c>
      <c r="F227" s="18">
        <v>3020</v>
      </c>
      <c r="G227" s="18">
        <f t="shared" si="12"/>
        <v>36240</v>
      </c>
      <c r="H227" s="18">
        <f t="shared" si="13"/>
        <v>2516.6666666666665</v>
      </c>
      <c r="I227" s="18">
        <f t="shared" si="14"/>
        <v>375</v>
      </c>
      <c r="J227" s="18">
        <v>0</v>
      </c>
      <c r="K227" s="18">
        <v>0</v>
      </c>
      <c r="L227" s="18">
        <f t="shared" si="15"/>
        <v>2891.6666666666665</v>
      </c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</row>
    <row r="228" spans="1:75" s="47" customFormat="1" ht="14.25">
      <c r="A228" s="6">
        <v>224</v>
      </c>
      <c r="B228" s="6" t="s">
        <v>134</v>
      </c>
      <c r="C228" s="20" t="s">
        <v>69</v>
      </c>
      <c r="D228" s="20" t="s">
        <v>70</v>
      </c>
      <c r="E228" s="20">
        <v>15</v>
      </c>
      <c r="F228" s="18">
        <v>2340</v>
      </c>
      <c r="G228" s="18">
        <f t="shared" si="12"/>
        <v>28080</v>
      </c>
      <c r="H228" s="18">
        <f t="shared" si="13"/>
        <v>1950</v>
      </c>
      <c r="I228" s="18">
        <f t="shared" si="14"/>
        <v>375</v>
      </c>
      <c r="J228" s="18">
        <v>34.13</v>
      </c>
      <c r="K228" s="18">
        <v>0</v>
      </c>
      <c r="L228" s="18">
        <f t="shared" si="15"/>
        <v>2359.13</v>
      </c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</row>
    <row r="229" spans="1:75" s="47" customFormat="1" ht="28.5">
      <c r="A229" s="6">
        <v>225</v>
      </c>
      <c r="B229" s="6" t="s">
        <v>281</v>
      </c>
      <c r="C229" s="20" t="s">
        <v>69</v>
      </c>
      <c r="D229" s="20" t="s">
        <v>70</v>
      </c>
      <c r="E229" s="20">
        <v>14</v>
      </c>
      <c r="F229" s="18">
        <v>2025</v>
      </c>
      <c r="G229" s="18">
        <f t="shared" si="12"/>
        <v>24300</v>
      </c>
      <c r="H229" s="18">
        <f t="shared" si="13"/>
        <v>1687.5</v>
      </c>
      <c r="I229" s="18">
        <f t="shared" si="14"/>
        <v>375</v>
      </c>
      <c r="J229" s="18">
        <v>0</v>
      </c>
      <c r="K229" s="18">
        <v>0</v>
      </c>
      <c r="L229" s="18">
        <f t="shared" si="15"/>
        <v>2062.5</v>
      </c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</row>
    <row r="230" spans="1:75" s="47" customFormat="1" ht="14.25">
      <c r="A230" s="6">
        <v>226</v>
      </c>
      <c r="B230" s="6" t="s">
        <v>283</v>
      </c>
      <c r="C230" s="20" t="s">
        <v>69</v>
      </c>
      <c r="D230" s="20" t="s">
        <v>70</v>
      </c>
      <c r="E230" s="20">
        <v>13</v>
      </c>
      <c r="F230" s="18">
        <v>1800</v>
      </c>
      <c r="G230" s="18">
        <f t="shared" si="12"/>
        <v>21600</v>
      </c>
      <c r="H230" s="18">
        <f t="shared" si="13"/>
        <v>1500</v>
      </c>
      <c r="I230" s="18">
        <f t="shared" si="14"/>
        <v>375</v>
      </c>
      <c r="J230" s="18">
        <v>396.15</v>
      </c>
      <c r="K230" s="18">
        <v>225</v>
      </c>
      <c r="L230" s="18">
        <f t="shared" si="15"/>
        <v>2496.15</v>
      </c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</row>
    <row r="231" spans="1:75" s="47" customFormat="1" ht="14.25">
      <c r="A231" s="39" t="s">
        <v>17</v>
      </c>
      <c r="B231" s="40"/>
      <c r="C231" s="10" t="s">
        <v>296</v>
      </c>
      <c r="D231" s="10" t="s">
        <v>296</v>
      </c>
      <c r="E231" s="10" t="s">
        <v>296</v>
      </c>
      <c r="F231" s="19">
        <f>SUM(F5:F230)</f>
        <v>496140.86000000004</v>
      </c>
      <c r="G231" s="19">
        <f aca="true" t="shared" si="16" ref="G231:L231">SUM(G5:G230)</f>
        <v>5953690.319999999</v>
      </c>
      <c r="H231" s="19">
        <f t="shared" si="16"/>
        <v>413450.71666666673</v>
      </c>
      <c r="I231" s="19">
        <f t="shared" si="16"/>
        <v>84750</v>
      </c>
      <c r="J231" s="19">
        <f t="shared" si="16"/>
        <v>12761.799999999996</v>
      </c>
      <c r="K231" s="19">
        <f t="shared" si="16"/>
        <v>30452.97000000001</v>
      </c>
      <c r="L231" s="19">
        <f t="shared" si="16"/>
        <v>541415.4866666667</v>
      </c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</row>
    <row r="232" spans="1:75" ht="14.25">
      <c r="A232" s="21" t="s">
        <v>0</v>
      </c>
      <c r="B232" s="22"/>
      <c r="C232" s="22"/>
      <c r="D232" s="22"/>
      <c r="E232" s="22"/>
      <c r="F232" s="22"/>
      <c r="G232" s="22"/>
      <c r="H232" s="23"/>
      <c r="I232" s="24">
        <v>45230</v>
      </c>
      <c r="J232" s="25"/>
      <c r="K232" s="25"/>
      <c r="L232" s="26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</row>
    <row r="233" spans="1:75" ht="14.25">
      <c r="A233" s="21" t="s">
        <v>4</v>
      </c>
      <c r="B233" s="22"/>
      <c r="C233" s="22"/>
      <c r="D233" s="22"/>
      <c r="E233" s="22"/>
      <c r="F233" s="22"/>
      <c r="G233" s="22"/>
      <c r="H233" s="23"/>
      <c r="I233" s="27" t="s">
        <v>5</v>
      </c>
      <c r="J233" s="28"/>
      <c r="K233" s="28"/>
      <c r="L233" s="29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</row>
    <row r="234" spans="1:12" ht="14.25">
      <c r="A234" s="21" t="s">
        <v>3</v>
      </c>
      <c r="B234" s="22"/>
      <c r="C234" s="22"/>
      <c r="D234" s="22"/>
      <c r="E234" s="22"/>
      <c r="F234" s="22"/>
      <c r="G234" s="22"/>
      <c r="H234" s="23"/>
      <c r="I234" s="30" t="s">
        <v>328</v>
      </c>
      <c r="J234" s="31"/>
      <c r="K234" s="31"/>
      <c r="L234" s="32"/>
    </row>
    <row r="235" spans="1:12" ht="14.25">
      <c r="A235" s="21" t="s">
        <v>8</v>
      </c>
      <c r="B235" s="22"/>
      <c r="C235" s="22"/>
      <c r="D235" s="22"/>
      <c r="E235" s="22"/>
      <c r="F235" s="22"/>
      <c r="G235" s="22"/>
      <c r="H235" s="23"/>
      <c r="I235" s="27" t="s">
        <v>333</v>
      </c>
      <c r="J235" s="28"/>
      <c r="K235" s="28"/>
      <c r="L235" s="29"/>
    </row>
    <row r="236" spans="1:12" ht="14.25">
      <c r="A236" s="21" t="s">
        <v>1</v>
      </c>
      <c r="B236" s="22"/>
      <c r="C236" s="22"/>
      <c r="D236" s="22"/>
      <c r="E236" s="22"/>
      <c r="F236" s="22"/>
      <c r="G236" s="22"/>
      <c r="H236" s="23"/>
      <c r="I236" s="33" t="s">
        <v>334</v>
      </c>
      <c r="J236" s="34"/>
      <c r="K236" s="34"/>
      <c r="L236" s="35"/>
    </row>
    <row r="237" spans="1:12" ht="14.25">
      <c r="A237" s="21" t="s">
        <v>2</v>
      </c>
      <c r="B237" s="22"/>
      <c r="C237" s="22"/>
      <c r="D237" s="22"/>
      <c r="E237" s="22"/>
      <c r="F237" s="22"/>
      <c r="G237" s="22"/>
      <c r="H237" s="23"/>
      <c r="I237" s="27" t="s">
        <v>322</v>
      </c>
      <c r="J237" s="28"/>
      <c r="K237" s="28"/>
      <c r="L237" s="29"/>
    </row>
    <row r="238" spans="1:12" ht="14.25">
      <c r="A238" s="14"/>
      <c r="B238" s="14"/>
      <c r="C238" s="14"/>
      <c r="D238" s="14"/>
      <c r="E238" s="14"/>
      <c r="F238" s="14"/>
      <c r="G238" s="14"/>
      <c r="H238" s="14"/>
      <c r="I238" s="15"/>
      <c r="J238" s="15"/>
      <c r="K238" s="15"/>
      <c r="L238" s="15"/>
    </row>
    <row r="239" spans="1:12" ht="14.25">
      <c r="A239" s="52" t="s">
        <v>270</v>
      </c>
      <c r="B239" s="53"/>
      <c r="C239" s="47"/>
      <c r="D239" s="47"/>
      <c r="E239" s="47"/>
      <c r="F239" s="47"/>
      <c r="G239" s="47"/>
      <c r="H239" s="47"/>
      <c r="I239" s="47"/>
      <c r="J239" s="47"/>
      <c r="K239" s="47"/>
      <c r="L239" s="47"/>
    </row>
    <row r="240" spans="1:25" s="47" customFormat="1" ht="14.25">
      <c r="A240" s="54" t="s">
        <v>271</v>
      </c>
      <c r="B240" s="54"/>
      <c r="C240" s="54"/>
      <c r="D240" s="54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</row>
    <row r="241" spans="1:25" s="47" customFormat="1" ht="14.25">
      <c r="A241" s="54" t="s">
        <v>272</v>
      </c>
      <c r="B241" s="54"/>
      <c r="C241" s="54"/>
      <c r="D241" s="54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</row>
    <row r="242" spans="13:25" s="47" customFormat="1" ht="14.25"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</row>
    <row r="243" spans="13:25" s="47" customFormat="1" ht="14.25"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</row>
    <row r="244" spans="13:25" s="47" customFormat="1" ht="14.25"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</row>
    <row r="245" spans="13:25" s="47" customFormat="1" ht="14.25"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</row>
    <row r="246" spans="13:25" s="47" customFormat="1" ht="14.25"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</row>
    <row r="247" spans="13:25" s="47" customFormat="1" ht="14.25"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</row>
    <row r="248" spans="13:25" s="47" customFormat="1" ht="14.25"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</row>
    <row r="249" spans="13:25" s="47" customFormat="1" ht="14.25"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</row>
    <row r="250" spans="13:25" s="47" customFormat="1" ht="14.25"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</row>
    <row r="251" spans="13:25" s="47" customFormat="1" ht="14.25"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</row>
    <row r="252" spans="13:25" s="47" customFormat="1" ht="14.25"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</row>
    <row r="253" spans="13:25" s="47" customFormat="1" ht="14.25"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</row>
    <row r="254" spans="13:25" s="47" customFormat="1" ht="14.25"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</row>
    <row r="255" spans="13:25" s="47" customFormat="1" ht="14.25"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</row>
    <row r="256" spans="13:25" s="47" customFormat="1" ht="14.25"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</row>
    <row r="257" spans="13:25" s="47" customFormat="1" ht="14.25"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</row>
    <row r="258" spans="13:25" s="47" customFormat="1" ht="14.25"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</row>
    <row r="259" spans="13:25" s="47" customFormat="1" ht="14.25"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</row>
    <row r="260" spans="13:25" s="47" customFormat="1" ht="14.25"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</row>
    <row r="261" spans="13:25" s="47" customFormat="1" ht="14.25"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</row>
    <row r="262" spans="13:25" s="47" customFormat="1" ht="14.25"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</row>
    <row r="263" spans="13:25" s="47" customFormat="1" ht="14.25"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</row>
    <row r="264" spans="13:25" s="47" customFormat="1" ht="14.25"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</row>
    <row r="265" spans="13:25" s="47" customFormat="1" ht="14.25"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</row>
    <row r="266" spans="13:25" s="47" customFormat="1" ht="14.25"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</row>
    <row r="267" spans="13:25" s="47" customFormat="1" ht="14.25"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</row>
    <row r="268" spans="13:25" s="47" customFormat="1" ht="14.25"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</row>
    <row r="269" spans="13:25" s="47" customFormat="1" ht="14.25"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</row>
    <row r="270" spans="13:25" s="47" customFormat="1" ht="14.25"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</row>
    <row r="271" spans="13:25" s="47" customFormat="1" ht="14.25"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</row>
    <row r="272" spans="13:25" s="47" customFormat="1" ht="14.25"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</row>
    <row r="273" spans="13:25" s="47" customFormat="1" ht="14.25"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</row>
    <row r="274" spans="13:25" s="47" customFormat="1" ht="14.25"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</row>
    <row r="275" spans="13:25" s="47" customFormat="1" ht="14.25"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</row>
    <row r="276" spans="13:25" s="47" customFormat="1" ht="14.25"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</row>
    <row r="277" spans="13:25" s="47" customFormat="1" ht="14.25"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</row>
    <row r="278" spans="13:25" s="47" customFormat="1" ht="14.25"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</row>
    <row r="279" spans="13:25" s="47" customFormat="1" ht="14.25"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</row>
    <row r="280" spans="13:25" s="47" customFormat="1" ht="14.25"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</row>
    <row r="281" spans="13:25" s="47" customFormat="1" ht="14.25"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</row>
    <row r="282" spans="13:25" s="47" customFormat="1" ht="14.25"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</row>
    <row r="283" spans="13:25" s="47" customFormat="1" ht="14.25"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</row>
    <row r="284" spans="13:25" s="47" customFormat="1" ht="14.25"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</row>
    <row r="285" spans="13:25" s="47" customFormat="1" ht="14.25"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</row>
    <row r="286" spans="13:25" s="47" customFormat="1" ht="14.25"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</row>
    <row r="287" spans="13:25" s="47" customFormat="1" ht="14.25"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</row>
    <row r="288" spans="13:25" s="47" customFormat="1" ht="14.25"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</row>
    <row r="289" spans="13:25" s="47" customFormat="1" ht="14.25"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</row>
    <row r="290" spans="13:25" s="47" customFormat="1" ht="14.25"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</row>
    <row r="291" spans="13:25" s="47" customFormat="1" ht="14.25"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</row>
    <row r="292" spans="13:25" s="47" customFormat="1" ht="14.25"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</row>
    <row r="293" spans="13:25" s="47" customFormat="1" ht="14.25"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</row>
    <row r="294" spans="13:25" s="47" customFormat="1" ht="14.25"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</row>
    <row r="295" spans="13:25" s="47" customFormat="1" ht="14.25"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</row>
    <row r="296" spans="13:25" s="47" customFormat="1" ht="14.25"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</row>
    <row r="297" spans="13:25" s="47" customFormat="1" ht="14.25"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</row>
    <row r="298" spans="13:25" s="47" customFormat="1" ht="14.25"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</row>
    <row r="299" spans="13:25" s="47" customFormat="1" ht="14.25"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</row>
    <row r="300" spans="13:25" s="47" customFormat="1" ht="14.25"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</row>
    <row r="301" spans="13:25" s="47" customFormat="1" ht="14.25"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</row>
    <row r="302" spans="13:25" s="47" customFormat="1" ht="14.25"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</row>
    <row r="303" spans="13:25" s="47" customFormat="1" ht="14.25"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</row>
    <row r="304" spans="13:25" s="47" customFormat="1" ht="14.25"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</row>
    <row r="305" spans="13:25" s="47" customFormat="1" ht="14.25"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</row>
    <row r="306" spans="13:25" s="47" customFormat="1" ht="14.25"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</row>
    <row r="307" spans="13:25" s="47" customFormat="1" ht="14.25"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</row>
    <row r="308" spans="13:25" s="47" customFormat="1" ht="14.25"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</row>
    <row r="309" spans="13:25" s="47" customFormat="1" ht="14.25"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</row>
    <row r="310" spans="13:25" s="47" customFormat="1" ht="14.25"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</row>
    <row r="311" spans="13:25" s="47" customFormat="1" ht="14.25"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</row>
    <row r="312" spans="13:25" s="47" customFormat="1" ht="14.25"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</row>
    <row r="313" spans="13:25" s="47" customFormat="1" ht="14.25"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</row>
    <row r="314" spans="13:25" s="47" customFormat="1" ht="14.25"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</row>
    <row r="315" spans="13:25" s="47" customFormat="1" ht="14.25"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</row>
    <row r="316" spans="13:25" s="47" customFormat="1" ht="14.25"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</row>
    <row r="317" spans="13:25" s="47" customFormat="1" ht="14.25"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</row>
    <row r="318" spans="13:25" s="47" customFormat="1" ht="14.25"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</row>
    <row r="319" spans="13:25" s="47" customFormat="1" ht="14.25"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</row>
    <row r="320" spans="13:25" s="47" customFormat="1" ht="14.25"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</row>
    <row r="321" spans="13:25" s="47" customFormat="1" ht="14.25"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</row>
    <row r="322" spans="13:25" s="47" customFormat="1" ht="14.25"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</row>
    <row r="323" spans="13:25" s="47" customFormat="1" ht="14.25"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</row>
    <row r="324" spans="13:25" s="47" customFormat="1" ht="14.25"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</row>
    <row r="325" spans="13:25" s="47" customFormat="1" ht="14.25"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</row>
    <row r="326" spans="13:25" s="47" customFormat="1" ht="14.25"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</row>
    <row r="327" spans="13:25" s="47" customFormat="1" ht="14.25"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</row>
    <row r="328" spans="13:25" s="47" customFormat="1" ht="14.25"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</row>
    <row r="329" spans="13:25" s="47" customFormat="1" ht="14.25"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</row>
    <row r="330" spans="13:25" s="47" customFormat="1" ht="14.25"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</row>
    <row r="331" spans="13:25" s="47" customFormat="1" ht="14.25"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</row>
    <row r="332" spans="13:25" s="47" customFormat="1" ht="14.25"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</row>
    <row r="333" spans="13:25" s="47" customFormat="1" ht="14.25"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</row>
    <row r="334" spans="13:25" s="47" customFormat="1" ht="14.25"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</row>
    <row r="335" spans="13:25" s="47" customFormat="1" ht="14.25"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</row>
    <row r="336" spans="13:25" s="47" customFormat="1" ht="14.25"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</row>
    <row r="337" spans="13:25" s="47" customFormat="1" ht="14.25"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</row>
    <row r="338" spans="13:25" s="47" customFormat="1" ht="14.25"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</row>
    <row r="339" spans="13:25" s="47" customFormat="1" ht="14.25"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</row>
    <row r="340" spans="13:25" s="47" customFormat="1" ht="14.25"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</row>
    <row r="341" spans="13:25" s="47" customFormat="1" ht="14.25"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</row>
    <row r="342" spans="13:25" s="47" customFormat="1" ht="14.25"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</row>
    <row r="343" spans="13:25" s="47" customFormat="1" ht="14.25"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</row>
    <row r="344" spans="13:25" s="47" customFormat="1" ht="14.25"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</row>
    <row r="345" spans="13:25" s="47" customFormat="1" ht="14.25"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</row>
    <row r="346" spans="13:25" s="47" customFormat="1" ht="14.25"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</row>
    <row r="347" spans="13:25" s="47" customFormat="1" ht="14.25"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</row>
    <row r="348" spans="13:25" s="47" customFormat="1" ht="14.25"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</row>
    <row r="349" spans="13:25" s="47" customFormat="1" ht="14.25"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</row>
    <row r="350" spans="13:25" s="47" customFormat="1" ht="14.25"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</row>
    <row r="351" spans="13:25" s="47" customFormat="1" ht="14.25"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</row>
    <row r="352" spans="13:25" s="47" customFormat="1" ht="14.25"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</row>
    <row r="353" spans="13:25" s="47" customFormat="1" ht="14.25"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</row>
    <row r="354" spans="13:25" s="47" customFormat="1" ht="14.25"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</row>
    <row r="355" spans="13:25" s="47" customFormat="1" ht="14.25"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</row>
    <row r="356" spans="13:25" s="47" customFormat="1" ht="14.25"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</row>
    <row r="357" spans="13:25" s="47" customFormat="1" ht="14.25"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</row>
    <row r="358" spans="13:25" s="47" customFormat="1" ht="14.25"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</row>
    <row r="359" spans="13:25" s="47" customFormat="1" ht="14.25"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</row>
    <row r="360" spans="13:25" s="47" customFormat="1" ht="14.25"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</row>
    <row r="361" spans="13:25" s="47" customFormat="1" ht="14.25"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</row>
  </sheetData>
  <sheetProtection/>
  <mergeCells count="17">
    <mergeCell ref="A2:L2"/>
    <mergeCell ref="A1:L1"/>
    <mergeCell ref="H3:L3"/>
    <mergeCell ref="A232:H232"/>
    <mergeCell ref="A233:H233"/>
    <mergeCell ref="A3:G3"/>
    <mergeCell ref="A231:B231"/>
    <mergeCell ref="A236:H236"/>
    <mergeCell ref="A237:H237"/>
    <mergeCell ref="I232:L232"/>
    <mergeCell ref="I233:L233"/>
    <mergeCell ref="I234:L234"/>
    <mergeCell ref="I235:L235"/>
    <mergeCell ref="I236:L236"/>
    <mergeCell ref="I237:L237"/>
    <mergeCell ref="A234:H234"/>
    <mergeCell ref="A235:H235"/>
  </mergeCells>
  <hyperlinks>
    <hyperlink ref="I236" r:id="rId1" display="patriciapilar.torres@celec.gob.ec"/>
  </hyperlinks>
  <printOptions horizontalCentered="1"/>
  <pageMargins left="0" right="0" top="0.8661417322834646" bottom="0.3937007874015748" header="0" footer="0"/>
  <pageSetup fitToHeight="20" fitToWidth="1" horizontalDpi="600" verticalDpi="600" orientation="landscape" paperSize="9" scale="58" r:id="rId3"/>
  <headerFooter>
    <oddHeader>&amp;R&amp;G</oddHeader>
    <oddFooter>&amp;L&amp;P de &amp;N&amp;CCORPORACIÓN ELÉCTRICA DEL ECUADOR&amp;R&amp;F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9" sqref="C9"/>
    </sheetView>
  </sheetViews>
  <sheetFormatPr defaultColWidth="11.421875" defaultRowHeight="15"/>
  <sheetData>
    <row r="1" spans="1:13" ht="14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4.25">
      <c r="A3" s="38" t="s">
        <v>10</v>
      </c>
      <c r="B3" s="38"/>
      <c r="C3" s="38"/>
      <c r="D3" s="38"/>
      <c r="E3" s="38"/>
      <c r="F3" s="38"/>
      <c r="G3" s="38"/>
      <c r="H3" s="38"/>
      <c r="I3" s="37" t="s">
        <v>11</v>
      </c>
      <c r="J3" s="37"/>
      <c r="K3" s="37"/>
      <c r="L3" s="37"/>
      <c r="M3" s="37"/>
    </row>
    <row r="4" spans="1:13" ht="86.25">
      <c r="A4" s="7" t="s">
        <v>7</v>
      </c>
      <c r="B4" s="7" t="s">
        <v>21</v>
      </c>
      <c r="C4" s="7" t="s">
        <v>19</v>
      </c>
      <c r="D4" s="7" t="s">
        <v>22</v>
      </c>
      <c r="E4" s="7" t="s">
        <v>23</v>
      </c>
      <c r="F4" s="7" t="s">
        <v>24</v>
      </c>
      <c r="G4" s="7" t="s">
        <v>9</v>
      </c>
      <c r="H4" s="7" t="s">
        <v>18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</row>
    <row r="5" spans="1:13" ht="42.75">
      <c r="A5" s="16">
        <v>1</v>
      </c>
      <c r="B5" s="6" t="s">
        <v>223</v>
      </c>
      <c r="C5" s="6" t="s">
        <v>235</v>
      </c>
      <c r="D5" s="16" t="s">
        <v>69</v>
      </c>
      <c r="E5" s="16" t="s">
        <v>70</v>
      </c>
      <c r="F5" s="16">
        <v>22</v>
      </c>
      <c r="G5" s="16">
        <v>4108.75</v>
      </c>
      <c r="H5" s="4">
        <v>49305</v>
      </c>
      <c r="I5" s="4">
        <v>2054.375</v>
      </c>
      <c r="J5" s="4">
        <v>199.9999999999998</v>
      </c>
      <c r="K5" s="4">
        <v>0</v>
      </c>
      <c r="L5" s="4">
        <v>0</v>
      </c>
      <c r="M5" s="4">
        <v>2254.375</v>
      </c>
    </row>
    <row r="6" spans="1:13" ht="57">
      <c r="A6" s="16">
        <v>2</v>
      </c>
      <c r="B6" s="6" t="s">
        <v>91</v>
      </c>
      <c r="C6" s="8" t="s">
        <v>130</v>
      </c>
      <c r="D6" s="16" t="s">
        <v>69</v>
      </c>
      <c r="E6" s="16" t="s">
        <v>70</v>
      </c>
      <c r="F6" s="16">
        <v>14</v>
      </c>
      <c r="G6" s="16">
        <v>2025</v>
      </c>
      <c r="H6" s="4">
        <v>24300</v>
      </c>
      <c r="I6" s="4">
        <v>1181.25</v>
      </c>
      <c r="J6" s="4">
        <v>366.6666666666663</v>
      </c>
      <c r="K6" s="4">
        <v>0</v>
      </c>
      <c r="L6" s="4">
        <v>0</v>
      </c>
      <c r="M6" s="4">
        <v>1547.9166666666663</v>
      </c>
    </row>
    <row r="7" spans="1:13" ht="57">
      <c r="A7" s="16">
        <v>3</v>
      </c>
      <c r="B7" s="6" t="s">
        <v>214</v>
      </c>
      <c r="C7" s="8" t="s">
        <v>208</v>
      </c>
      <c r="D7" s="16" t="s">
        <v>69</v>
      </c>
      <c r="E7" s="16" t="s">
        <v>70</v>
      </c>
      <c r="F7" s="16">
        <v>15</v>
      </c>
      <c r="G7" s="16">
        <v>2340</v>
      </c>
      <c r="H7" s="4">
        <v>28080</v>
      </c>
      <c r="I7" s="4">
        <v>1365</v>
      </c>
      <c r="J7" s="4">
        <v>366.6666666666663</v>
      </c>
      <c r="K7" s="4">
        <v>0</v>
      </c>
      <c r="L7" s="4">
        <v>0</v>
      </c>
      <c r="M7" s="4">
        <v>1731.6666666666663</v>
      </c>
    </row>
    <row r="8" spans="1:13" ht="86.25">
      <c r="A8" s="16">
        <v>4</v>
      </c>
      <c r="B8" s="6" t="s">
        <v>204</v>
      </c>
      <c r="C8" s="8" t="s">
        <v>131</v>
      </c>
      <c r="D8" s="16" t="s">
        <v>69</v>
      </c>
      <c r="E8" s="16" t="s">
        <v>70</v>
      </c>
      <c r="F8" s="16">
        <v>14</v>
      </c>
      <c r="G8" s="16">
        <v>2025</v>
      </c>
      <c r="H8" s="4">
        <v>24300</v>
      </c>
      <c r="I8" s="4">
        <v>1181.25</v>
      </c>
      <c r="J8" s="4">
        <v>366.6666666666663</v>
      </c>
      <c r="K8" s="4">
        <v>0</v>
      </c>
      <c r="L8" s="4">
        <v>0</v>
      </c>
      <c r="M8" s="4">
        <v>1547.9166666666663</v>
      </c>
    </row>
    <row r="9" spans="1:13" ht="129">
      <c r="A9" s="16">
        <v>5</v>
      </c>
      <c r="B9" s="6" t="s">
        <v>108</v>
      </c>
      <c r="C9" s="8" t="s">
        <v>236</v>
      </c>
      <c r="D9" s="16" t="s">
        <v>69</v>
      </c>
      <c r="E9" s="16" t="s">
        <v>70</v>
      </c>
      <c r="F9" s="16">
        <v>18</v>
      </c>
      <c r="G9" s="16">
        <v>3348</v>
      </c>
      <c r="H9" s="4">
        <v>40176</v>
      </c>
      <c r="I9" s="4">
        <v>1953</v>
      </c>
      <c r="J9" s="4">
        <v>366.6666666666663</v>
      </c>
      <c r="K9" s="4">
        <v>0</v>
      </c>
      <c r="L9" s="4">
        <v>0</v>
      </c>
      <c r="M9" s="4">
        <v>2319.666666666666</v>
      </c>
    </row>
    <row r="10" spans="1:13" ht="57">
      <c r="A10" s="16">
        <v>6</v>
      </c>
      <c r="B10" s="6" t="s">
        <v>25</v>
      </c>
      <c r="C10" s="8" t="s">
        <v>102</v>
      </c>
      <c r="D10" s="16" t="s">
        <v>195</v>
      </c>
      <c r="E10" s="16" t="s">
        <v>70</v>
      </c>
      <c r="F10" s="16">
        <v>7</v>
      </c>
      <c r="G10" s="16">
        <v>785</v>
      </c>
      <c r="H10" s="4">
        <v>9420</v>
      </c>
      <c r="I10" s="4">
        <v>457.9166666666667</v>
      </c>
      <c r="J10" s="4">
        <v>366.6666666666663</v>
      </c>
      <c r="K10" s="4">
        <v>0</v>
      </c>
      <c r="L10" s="4">
        <v>0</v>
      </c>
      <c r="M10" s="4">
        <v>824.583333333333</v>
      </c>
    </row>
    <row r="11" spans="1:13" ht="86.25">
      <c r="A11" s="16">
        <v>7</v>
      </c>
      <c r="B11" s="6" t="s">
        <v>103</v>
      </c>
      <c r="C11" s="8" t="s">
        <v>219</v>
      </c>
      <c r="D11" s="16" t="s">
        <v>69</v>
      </c>
      <c r="E11" s="16" t="s">
        <v>70</v>
      </c>
      <c r="F11" s="16">
        <v>14</v>
      </c>
      <c r="G11" s="16">
        <v>2025</v>
      </c>
      <c r="H11" s="4">
        <v>24300</v>
      </c>
      <c r="I11" s="4">
        <v>1181.25</v>
      </c>
      <c r="J11" s="4">
        <v>366.6666666666663</v>
      </c>
      <c r="K11" s="4">
        <v>0</v>
      </c>
      <c r="L11" s="4">
        <v>0</v>
      </c>
      <c r="M11" s="4">
        <v>1547.9166666666663</v>
      </c>
    </row>
    <row r="12" spans="1:13" ht="86.25">
      <c r="A12" s="16">
        <v>8</v>
      </c>
      <c r="B12" s="6" t="s">
        <v>26</v>
      </c>
      <c r="C12" s="8" t="s">
        <v>131</v>
      </c>
      <c r="D12" s="16" t="s">
        <v>69</v>
      </c>
      <c r="E12" s="16" t="s">
        <v>70</v>
      </c>
      <c r="F12" s="16">
        <v>10</v>
      </c>
      <c r="G12" s="16">
        <v>1170</v>
      </c>
      <c r="H12" s="4">
        <v>14040</v>
      </c>
      <c r="I12" s="4">
        <v>682.5</v>
      </c>
      <c r="J12" s="4">
        <v>366.6666666666663</v>
      </c>
      <c r="K12" s="4">
        <v>0</v>
      </c>
      <c r="L12" s="4">
        <v>855</v>
      </c>
      <c r="M12" s="4">
        <v>1904.1666666666663</v>
      </c>
    </row>
    <row r="13" spans="1:13" ht="57">
      <c r="A13" s="16">
        <v>9</v>
      </c>
      <c r="B13" s="6" t="s">
        <v>169</v>
      </c>
      <c r="C13" s="8" t="s">
        <v>85</v>
      </c>
      <c r="D13" s="16" t="s">
        <v>69</v>
      </c>
      <c r="E13" s="16" t="s">
        <v>263</v>
      </c>
      <c r="F13" s="16">
        <v>13</v>
      </c>
      <c r="G13" s="16">
        <v>1800</v>
      </c>
      <c r="H13" s="4">
        <v>21600</v>
      </c>
      <c r="I13" s="4">
        <v>1050</v>
      </c>
      <c r="J13" s="4">
        <v>366.6666666666663</v>
      </c>
      <c r="K13" s="4">
        <v>0</v>
      </c>
      <c r="L13" s="4">
        <v>0</v>
      </c>
      <c r="M13" s="4">
        <v>1416.6666666666663</v>
      </c>
    </row>
    <row r="14" spans="1:13" ht="57">
      <c r="A14" s="16">
        <v>10</v>
      </c>
      <c r="B14" s="6" t="s">
        <v>205</v>
      </c>
      <c r="C14" s="8" t="s">
        <v>276</v>
      </c>
      <c r="D14" s="16" t="s">
        <v>69</v>
      </c>
      <c r="E14" s="16" t="s">
        <v>70</v>
      </c>
      <c r="F14" s="16">
        <v>17</v>
      </c>
      <c r="G14" s="16">
        <v>2705</v>
      </c>
      <c r="H14" s="4">
        <v>32460</v>
      </c>
      <c r="I14" s="4">
        <v>1577.9166666666665</v>
      </c>
      <c r="J14" s="4">
        <v>366.6666666666663</v>
      </c>
      <c r="K14" s="4">
        <v>0</v>
      </c>
      <c r="L14" s="4">
        <v>0</v>
      </c>
      <c r="M14" s="4">
        <v>1944.5833333333328</v>
      </c>
    </row>
    <row r="15" spans="1:13" ht="57">
      <c r="A15" s="16">
        <v>11</v>
      </c>
      <c r="B15" s="6" t="s">
        <v>27</v>
      </c>
      <c r="C15" s="8" t="s">
        <v>102</v>
      </c>
      <c r="D15" s="16" t="s">
        <v>195</v>
      </c>
      <c r="E15" s="16" t="s">
        <v>70</v>
      </c>
      <c r="F15" s="16">
        <v>8</v>
      </c>
      <c r="G15" s="16">
        <v>810</v>
      </c>
      <c r="H15" s="4">
        <v>9720</v>
      </c>
      <c r="I15" s="4">
        <v>472.5</v>
      </c>
      <c r="J15" s="4">
        <v>366.6666666666663</v>
      </c>
      <c r="K15" s="4">
        <v>0</v>
      </c>
      <c r="L15" s="4">
        <v>0</v>
      </c>
      <c r="M15" s="4">
        <v>839.1666666666663</v>
      </c>
    </row>
    <row r="16" spans="1:13" ht="72">
      <c r="A16" s="16">
        <v>12</v>
      </c>
      <c r="B16" s="6" t="s">
        <v>132</v>
      </c>
      <c r="C16" s="8" t="s">
        <v>133</v>
      </c>
      <c r="D16" s="16" t="s">
        <v>69</v>
      </c>
      <c r="E16" s="16" t="s">
        <v>70</v>
      </c>
      <c r="F16" s="16">
        <v>14</v>
      </c>
      <c r="G16" s="16">
        <v>2025</v>
      </c>
      <c r="H16" s="4">
        <v>24300</v>
      </c>
      <c r="I16" s="4">
        <v>1181.25</v>
      </c>
      <c r="J16" s="4">
        <v>366.6666666666663</v>
      </c>
      <c r="K16" s="4">
        <v>0</v>
      </c>
      <c r="L16" s="4">
        <v>0</v>
      </c>
      <c r="M16" s="4">
        <v>1547.9166666666663</v>
      </c>
    </row>
    <row r="17" spans="1:13" ht="72">
      <c r="A17" s="16">
        <v>13</v>
      </c>
      <c r="B17" s="6" t="s">
        <v>28</v>
      </c>
      <c r="C17" s="6" t="s">
        <v>220</v>
      </c>
      <c r="D17" s="16" t="s">
        <v>69</v>
      </c>
      <c r="E17" s="16" t="s">
        <v>70</v>
      </c>
      <c r="F17" s="16">
        <v>15</v>
      </c>
      <c r="G17" s="16">
        <v>2340</v>
      </c>
      <c r="H17" s="4">
        <v>28080</v>
      </c>
      <c r="I17" s="4">
        <v>1365</v>
      </c>
      <c r="J17" s="4">
        <v>366.6666666666663</v>
      </c>
      <c r="K17" s="4">
        <v>0</v>
      </c>
      <c r="L17" s="4">
        <v>680</v>
      </c>
      <c r="M17" s="4">
        <v>2411.666666666666</v>
      </c>
    </row>
    <row r="18" spans="1:13" ht="57">
      <c r="A18" s="16">
        <v>14</v>
      </c>
      <c r="B18" s="6" t="s">
        <v>254</v>
      </c>
      <c r="C18" s="6" t="s">
        <v>259</v>
      </c>
      <c r="D18" s="16" t="s">
        <v>69</v>
      </c>
      <c r="E18" s="16" t="s">
        <v>70</v>
      </c>
      <c r="F18" s="16">
        <v>15</v>
      </c>
      <c r="G18" s="16">
        <v>2340</v>
      </c>
      <c r="H18" s="4">
        <v>28080</v>
      </c>
      <c r="I18" s="4">
        <v>1365</v>
      </c>
      <c r="J18" s="4">
        <v>366.6666666666663</v>
      </c>
      <c r="K18" s="4">
        <v>0</v>
      </c>
      <c r="L18" s="4">
        <v>1213</v>
      </c>
      <c r="M18" s="4">
        <v>2944.666666666666</v>
      </c>
    </row>
    <row r="19" spans="1:13" ht="86.25">
      <c r="A19" s="16">
        <v>15</v>
      </c>
      <c r="B19" s="6" t="s">
        <v>196</v>
      </c>
      <c r="C19" s="6" t="s">
        <v>154</v>
      </c>
      <c r="D19" s="16" t="s">
        <v>69</v>
      </c>
      <c r="E19" s="16" t="s">
        <v>70</v>
      </c>
      <c r="F19" s="16">
        <v>20</v>
      </c>
      <c r="G19" s="16">
        <v>3553</v>
      </c>
      <c r="H19" s="4">
        <v>42636</v>
      </c>
      <c r="I19" s="4">
        <v>2072.583333333333</v>
      </c>
      <c r="J19" s="4">
        <v>366.6666666666663</v>
      </c>
      <c r="K19" s="4">
        <v>0</v>
      </c>
      <c r="L19" s="4">
        <v>0</v>
      </c>
      <c r="M19" s="4">
        <v>2439.249999999999</v>
      </c>
    </row>
    <row r="20" spans="1:13" ht="57">
      <c r="A20" s="16">
        <v>16</v>
      </c>
      <c r="B20" s="6" t="s">
        <v>29</v>
      </c>
      <c r="C20" s="8" t="s">
        <v>102</v>
      </c>
      <c r="D20" s="16" t="s">
        <v>195</v>
      </c>
      <c r="E20" s="16" t="s">
        <v>70</v>
      </c>
      <c r="F20" s="16">
        <v>8</v>
      </c>
      <c r="G20" s="16">
        <v>810</v>
      </c>
      <c r="H20" s="4">
        <v>9720</v>
      </c>
      <c r="I20" s="4">
        <v>472.5</v>
      </c>
      <c r="J20" s="4">
        <v>366.6666666666663</v>
      </c>
      <c r="K20" s="4">
        <v>715.67</v>
      </c>
      <c r="L20" s="4">
        <v>0</v>
      </c>
      <c r="M20" s="4">
        <v>1554.8366666666661</v>
      </c>
    </row>
    <row r="21" spans="1:13" ht="57">
      <c r="A21" s="16">
        <v>17</v>
      </c>
      <c r="B21" s="6" t="s">
        <v>94</v>
      </c>
      <c r="C21" s="8" t="s">
        <v>134</v>
      </c>
      <c r="D21" s="16" t="s">
        <v>69</v>
      </c>
      <c r="E21" s="16" t="s">
        <v>70</v>
      </c>
      <c r="F21" s="16">
        <v>14</v>
      </c>
      <c r="G21" s="16">
        <v>2025</v>
      </c>
      <c r="H21" s="4">
        <v>24300</v>
      </c>
      <c r="I21" s="4">
        <v>1181.25</v>
      </c>
      <c r="J21" s="4">
        <v>366.6666666666663</v>
      </c>
      <c r="K21" s="4">
        <v>0</v>
      </c>
      <c r="L21" s="4">
        <v>0</v>
      </c>
      <c r="M21" s="4">
        <v>1547.9166666666663</v>
      </c>
    </row>
    <row r="22" spans="1:13" ht="57">
      <c r="A22" s="16">
        <v>18</v>
      </c>
      <c r="B22" s="6" t="s">
        <v>170</v>
      </c>
      <c r="C22" s="8" t="s">
        <v>85</v>
      </c>
      <c r="D22" s="16" t="s">
        <v>69</v>
      </c>
      <c r="E22" s="16" t="s">
        <v>263</v>
      </c>
      <c r="F22" s="16">
        <v>19</v>
      </c>
      <c r="G22" s="16">
        <v>3690</v>
      </c>
      <c r="H22" s="4">
        <v>44280</v>
      </c>
      <c r="I22" s="4">
        <v>2152.5</v>
      </c>
      <c r="J22" s="4">
        <v>366.6666666666663</v>
      </c>
      <c r="K22" s="4">
        <v>0</v>
      </c>
      <c r="L22" s="4">
        <v>0</v>
      </c>
      <c r="M22" s="4">
        <v>2519.166666666666</v>
      </c>
    </row>
    <row r="23" spans="1:13" ht="57">
      <c r="A23" s="16">
        <v>19</v>
      </c>
      <c r="B23" s="6" t="s">
        <v>215</v>
      </c>
      <c r="C23" s="8" t="s">
        <v>147</v>
      </c>
      <c r="D23" s="16" t="s">
        <v>69</v>
      </c>
      <c r="E23" s="16" t="s">
        <v>263</v>
      </c>
      <c r="F23" s="16">
        <v>18</v>
      </c>
      <c r="G23" s="16">
        <v>3330</v>
      </c>
      <c r="H23" s="4">
        <v>39960</v>
      </c>
      <c r="I23" s="4">
        <v>1942.5</v>
      </c>
      <c r="J23" s="4">
        <v>366.6666666666663</v>
      </c>
      <c r="K23" s="4">
        <v>0</v>
      </c>
      <c r="L23" s="4">
        <v>0</v>
      </c>
      <c r="M23" s="4">
        <v>2309.166666666666</v>
      </c>
    </row>
    <row r="24" spans="1:13" ht="57">
      <c r="A24" s="16">
        <v>20</v>
      </c>
      <c r="B24" s="6" t="s">
        <v>224</v>
      </c>
      <c r="C24" s="8" t="s">
        <v>237</v>
      </c>
      <c r="D24" s="16" t="s">
        <v>69</v>
      </c>
      <c r="E24" s="16" t="s">
        <v>263</v>
      </c>
      <c r="F24" s="16">
        <v>17</v>
      </c>
      <c r="G24" s="16">
        <v>3895</v>
      </c>
      <c r="H24" s="4">
        <v>46740</v>
      </c>
      <c r="I24" s="4">
        <v>2272.083333333333</v>
      </c>
      <c r="J24" s="4">
        <v>233.3333333333331</v>
      </c>
      <c r="K24" s="4">
        <v>0</v>
      </c>
      <c r="L24" s="4">
        <v>0</v>
      </c>
      <c r="M24" s="4">
        <v>2505.416666666666</v>
      </c>
    </row>
    <row r="25" spans="1:13" ht="57">
      <c r="A25" s="16">
        <v>21</v>
      </c>
      <c r="B25" s="6" t="s">
        <v>171</v>
      </c>
      <c r="C25" s="9" t="s">
        <v>85</v>
      </c>
      <c r="D25" s="16" t="s">
        <v>69</v>
      </c>
      <c r="E25" s="16" t="s">
        <v>263</v>
      </c>
      <c r="F25" s="16">
        <v>16</v>
      </c>
      <c r="G25" s="16">
        <v>2655</v>
      </c>
      <c r="H25" s="4">
        <v>31860</v>
      </c>
      <c r="I25" s="4">
        <v>1548.75</v>
      </c>
      <c r="J25" s="4">
        <v>366.6666666666663</v>
      </c>
      <c r="K25" s="4">
        <v>0</v>
      </c>
      <c r="L25" s="4">
        <v>0</v>
      </c>
      <c r="M25" s="4">
        <v>1915.4166666666663</v>
      </c>
    </row>
    <row r="26" spans="1:13" ht="86.25">
      <c r="A26" s="16">
        <v>22</v>
      </c>
      <c r="B26" s="6" t="s">
        <v>82</v>
      </c>
      <c r="C26" s="9" t="s">
        <v>135</v>
      </c>
      <c r="D26" s="16" t="s">
        <v>69</v>
      </c>
      <c r="E26" s="16" t="s">
        <v>70</v>
      </c>
      <c r="F26" s="16">
        <v>14</v>
      </c>
      <c r="G26" s="16">
        <v>2025</v>
      </c>
      <c r="H26" s="4">
        <v>24300</v>
      </c>
      <c r="I26" s="4">
        <v>1181.25</v>
      </c>
      <c r="J26" s="4">
        <v>366.6666666666663</v>
      </c>
      <c r="K26" s="4">
        <v>0</v>
      </c>
      <c r="L26" s="4">
        <v>0</v>
      </c>
      <c r="M26" s="4">
        <v>1547.9166666666663</v>
      </c>
    </row>
    <row r="27" spans="1:13" ht="57">
      <c r="A27" s="16">
        <v>23</v>
      </c>
      <c r="B27" s="6" t="s">
        <v>225</v>
      </c>
      <c r="C27" s="9" t="s">
        <v>260</v>
      </c>
      <c r="D27" s="16" t="s">
        <v>69</v>
      </c>
      <c r="E27" s="16" t="s">
        <v>70</v>
      </c>
      <c r="F27" s="16">
        <v>10</v>
      </c>
      <c r="G27" s="16">
        <v>1170</v>
      </c>
      <c r="H27" s="4">
        <v>14040</v>
      </c>
      <c r="I27" s="4">
        <v>585</v>
      </c>
      <c r="J27" s="4">
        <v>199.9999999999998</v>
      </c>
      <c r="K27" s="4">
        <v>0</v>
      </c>
      <c r="L27" s="4">
        <v>0</v>
      </c>
      <c r="M27" s="4">
        <v>784.9999999999998</v>
      </c>
    </row>
    <row r="28" spans="1:13" ht="57">
      <c r="A28" s="16">
        <v>24</v>
      </c>
      <c r="B28" s="6" t="s">
        <v>178</v>
      </c>
      <c r="C28" s="8" t="s">
        <v>113</v>
      </c>
      <c r="D28" s="16" t="s">
        <v>69</v>
      </c>
      <c r="E28" s="16" t="s">
        <v>70</v>
      </c>
      <c r="F28" s="16">
        <v>20</v>
      </c>
      <c r="G28" s="16">
        <v>3553</v>
      </c>
      <c r="H28" s="4">
        <v>42636</v>
      </c>
      <c r="I28" s="4">
        <v>2072.583333333333</v>
      </c>
      <c r="J28" s="4">
        <v>366.6666666666663</v>
      </c>
      <c r="K28" s="4">
        <v>0</v>
      </c>
      <c r="L28" s="4">
        <v>0</v>
      </c>
      <c r="M28" s="4">
        <v>2439.249999999999</v>
      </c>
    </row>
    <row r="29" spans="1:13" ht="57">
      <c r="A29" s="16">
        <v>25</v>
      </c>
      <c r="B29" s="6" t="s">
        <v>255</v>
      </c>
      <c r="C29" s="8" t="s">
        <v>261</v>
      </c>
      <c r="D29" s="16" t="s">
        <v>69</v>
      </c>
      <c r="E29" s="16" t="s">
        <v>70</v>
      </c>
      <c r="F29" s="16">
        <v>18</v>
      </c>
      <c r="G29" s="16">
        <v>3348</v>
      </c>
      <c r="H29" s="4">
        <v>40176</v>
      </c>
      <c r="I29" s="4">
        <v>1953</v>
      </c>
      <c r="J29" s="4">
        <v>366.6666666666663</v>
      </c>
      <c r="K29" s="4">
        <v>0</v>
      </c>
      <c r="L29" s="4">
        <v>0</v>
      </c>
      <c r="M29" s="4">
        <v>2319.666666666666</v>
      </c>
    </row>
    <row r="30" spans="1:13" ht="57">
      <c r="A30" s="16">
        <v>26</v>
      </c>
      <c r="B30" s="6" t="s">
        <v>30</v>
      </c>
      <c r="C30" s="6" t="s">
        <v>238</v>
      </c>
      <c r="D30" s="16" t="s">
        <v>69</v>
      </c>
      <c r="E30" s="16" t="s">
        <v>70</v>
      </c>
      <c r="F30" s="16">
        <v>14</v>
      </c>
      <c r="G30" s="16">
        <v>2025</v>
      </c>
      <c r="H30" s="4">
        <v>24300</v>
      </c>
      <c r="I30" s="4">
        <v>1181.25</v>
      </c>
      <c r="J30" s="4">
        <v>366.6666666666663</v>
      </c>
      <c r="K30" s="4">
        <v>0</v>
      </c>
      <c r="L30" s="4">
        <v>0</v>
      </c>
      <c r="M30" s="4">
        <v>1547.9166666666663</v>
      </c>
    </row>
    <row r="31" spans="1:13" ht="57">
      <c r="A31" s="16">
        <v>27</v>
      </c>
      <c r="B31" s="6" t="s">
        <v>31</v>
      </c>
      <c r="C31" s="8" t="s">
        <v>239</v>
      </c>
      <c r="D31" s="16" t="s">
        <v>69</v>
      </c>
      <c r="E31" s="16" t="s">
        <v>70</v>
      </c>
      <c r="F31" s="16">
        <v>17</v>
      </c>
      <c r="G31" s="16">
        <v>2970</v>
      </c>
      <c r="H31" s="4">
        <v>35640</v>
      </c>
      <c r="I31" s="4">
        <v>1732.5</v>
      </c>
      <c r="J31" s="4">
        <v>366.6666666666663</v>
      </c>
      <c r="K31" s="4">
        <v>0</v>
      </c>
      <c r="L31" s="4">
        <v>0</v>
      </c>
      <c r="M31" s="4">
        <v>2099.166666666666</v>
      </c>
    </row>
    <row r="32" spans="1:13" ht="57">
      <c r="A32" s="16">
        <v>28</v>
      </c>
      <c r="B32" s="6" t="s">
        <v>32</v>
      </c>
      <c r="C32" s="8" t="s">
        <v>265</v>
      </c>
      <c r="D32" s="16" t="s">
        <v>69</v>
      </c>
      <c r="E32" s="16" t="s">
        <v>263</v>
      </c>
      <c r="F32" s="16">
        <v>18</v>
      </c>
      <c r="G32" s="16">
        <v>3330</v>
      </c>
      <c r="H32" s="4">
        <v>39960</v>
      </c>
      <c r="I32" s="4">
        <v>1942.5</v>
      </c>
      <c r="J32" s="4">
        <v>366.6666666666663</v>
      </c>
      <c r="K32" s="4">
        <v>0</v>
      </c>
      <c r="L32" s="4">
        <v>0</v>
      </c>
      <c r="M32" s="4">
        <v>2309.166666666666</v>
      </c>
    </row>
    <row r="33" spans="1:13" ht="57">
      <c r="A33" s="16">
        <v>29</v>
      </c>
      <c r="B33" s="6" t="s">
        <v>124</v>
      </c>
      <c r="C33" s="8" t="s">
        <v>117</v>
      </c>
      <c r="D33" s="16" t="s">
        <v>69</v>
      </c>
      <c r="E33" s="16" t="s">
        <v>70</v>
      </c>
      <c r="F33" s="16">
        <v>14</v>
      </c>
      <c r="G33" s="16">
        <v>4108.75</v>
      </c>
      <c r="H33" s="4">
        <v>49305</v>
      </c>
      <c r="I33" s="4">
        <v>2396.770833333333</v>
      </c>
      <c r="J33" s="4">
        <v>366.6666666666663</v>
      </c>
      <c r="K33" s="4">
        <v>0</v>
      </c>
      <c r="L33" s="4">
        <v>0</v>
      </c>
      <c r="M33" s="4">
        <v>2763.437499999999</v>
      </c>
    </row>
    <row r="34" spans="1:13" ht="57">
      <c r="A34" s="16">
        <v>30</v>
      </c>
      <c r="B34" s="6" t="s">
        <v>33</v>
      </c>
      <c r="C34" s="8" t="s">
        <v>130</v>
      </c>
      <c r="D34" s="16" t="s">
        <v>69</v>
      </c>
      <c r="E34" s="16" t="s">
        <v>70</v>
      </c>
      <c r="F34" s="16">
        <v>14</v>
      </c>
      <c r="G34" s="16">
        <v>2025</v>
      </c>
      <c r="H34" s="4">
        <v>24300</v>
      </c>
      <c r="I34" s="4">
        <v>1181.25</v>
      </c>
      <c r="J34" s="4">
        <v>366.6666666666663</v>
      </c>
      <c r="K34" s="4">
        <v>0</v>
      </c>
      <c r="L34" s="4">
        <v>0</v>
      </c>
      <c r="M34" s="4">
        <v>1547.9166666666663</v>
      </c>
    </row>
    <row r="35" spans="1:13" ht="57">
      <c r="A35" s="16">
        <v>31</v>
      </c>
      <c r="B35" s="6" t="s">
        <v>34</v>
      </c>
      <c r="C35" s="6" t="s">
        <v>138</v>
      </c>
      <c r="D35" s="16" t="s">
        <v>69</v>
      </c>
      <c r="E35" s="16" t="s">
        <v>70</v>
      </c>
      <c r="F35" s="16">
        <v>14</v>
      </c>
      <c r="G35" s="16">
        <v>2025</v>
      </c>
      <c r="H35" s="4">
        <v>24300</v>
      </c>
      <c r="I35" s="4">
        <v>1181.25</v>
      </c>
      <c r="J35" s="4">
        <v>366.6666666666663</v>
      </c>
      <c r="K35" s="4">
        <v>0</v>
      </c>
      <c r="L35" s="4">
        <v>0</v>
      </c>
      <c r="M35" s="4">
        <v>1547.9166666666663</v>
      </c>
    </row>
    <row r="36" spans="1:13" ht="57">
      <c r="A36" s="16">
        <v>32</v>
      </c>
      <c r="B36" s="6" t="s">
        <v>35</v>
      </c>
      <c r="C36" s="6" t="s">
        <v>138</v>
      </c>
      <c r="D36" s="16" t="s">
        <v>69</v>
      </c>
      <c r="E36" s="16" t="s">
        <v>70</v>
      </c>
      <c r="F36" s="16">
        <v>16</v>
      </c>
      <c r="G36" s="16">
        <v>2655</v>
      </c>
      <c r="H36" s="4">
        <v>31860</v>
      </c>
      <c r="I36" s="4">
        <v>1548.75</v>
      </c>
      <c r="J36" s="4">
        <v>366.6666666666663</v>
      </c>
      <c r="K36" s="4">
        <v>0</v>
      </c>
      <c r="L36" s="4">
        <v>0</v>
      </c>
      <c r="M36" s="4">
        <v>1915.4166666666663</v>
      </c>
    </row>
    <row r="37" spans="1:13" ht="57">
      <c r="A37" s="16">
        <v>33</v>
      </c>
      <c r="B37" s="6" t="s">
        <v>106</v>
      </c>
      <c r="C37" s="8" t="s">
        <v>138</v>
      </c>
      <c r="D37" s="16" t="s">
        <v>69</v>
      </c>
      <c r="E37" s="16" t="s">
        <v>70</v>
      </c>
      <c r="F37" s="16">
        <v>13</v>
      </c>
      <c r="G37" s="16">
        <v>1800</v>
      </c>
      <c r="H37" s="4">
        <v>21600</v>
      </c>
      <c r="I37" s="4">
        <v>1050</v>
      </c>
      <c r="J37" s="4">
        <v>366.6666666666663</v>
      </c>
      <c r="K37" s="4">
        <v>0</v>
      </c>
      <c r="L37" s="4">
        <v>0</v>
      </c>
      <c r="M37" s="4">
        <v>1416.6666666666663</v>
      </c>
    </row>
    <row r="38" spans="1:13" ht="57">
      <c r="A38" s="16">
        <v>34</v>
      </c>
      <c r="B38" s="6" t="s">
        <v>197</v>
      </c>
      <c r="C38" s="8" t="s">
        <v>191</v>
      </c>
      <c r="D38" s="16" t="s">
        <v>69</v>
      </c>
      <c r="E38" s="16" t="s">
        <v>70</v>
      </c>
      <c r="F38" s="16">
        <v>19</v>
      </c>
      <c r="G38" s="16">
        <v>2970</v>
      </c>
      <c r="H38" s="4">
        <v>35640</v>
      </c>
      <c r="I38" s="4">
        <v>1732.5</v>
      </c>
      <c r="J38" s="4">
        <v>366.6666666666663</v>
      </c>
      <c r="K38" s="4">
        <v>0</v>
      </c>
      <c r="L38" s="4">
        <v>410</v>
      </c>
      <c r="M38" s="4">
        <v>2509.166666666666</v>
      </c>
    </row>
    <row r="39" spans="1:13" ht="86.25">
      <c r="A39" s="16">
        <v>35</v>
      </c>
      <c r="B39" s="6" t="s">
        <v>36</v>
      </c>
      <c r="C39" s="8" t="s">
        <v>219</v>
      </c>
      <c r="D39" s="16" t="s">
        <v>69</v>
      </c>
      <c r="E39" s="16" t="s">
        <v>70</v>
      </c>
      <c r="F39" s="16">
        <v>16</v>
      </c>
      <c r="G39" s="16">
        <v>2655</v>
      </c>
      <c r="H39" s="4">
        <v>31860</v>
      </c>
      <c r="I39" s="4">
        <v>1548.75</v>
      </c>
      <c r="J39" s="4">
        <v>366.6666666666663</v>
      </c>
      <c r="K39" s="4">
        <v>0</v>
      </c>
      <c r="L39" s="4">
        <v>0</v>
      </c>
      <c r="M39" s="4">
        <v>1915.4166666666663</v>
      </c>
    </row>
    <row r="40" spans="1:13" ht="86.25">
      <c r="A40" s="16">
        <v>36</v>
      </c>
      <c r="B40" s="6" t="s">
        <v>37</v>
      </c>
      <c r="C40" s="8" t="s">
        <v>95</v>
      </c>
      <c r="D40" s="16" t="s">
        <v>69</v>
      </c>
      <c r="E40" s="16" t="s">
        <v>70</v>
      </c>
      <c r="F40" s="16">
        <v>14</v>
      </c>
      <c r="G40" s="16">
        <v>2025</v>
      </c>
      <c r="H40" s="4">
        <v>24300</v>
      </c>
      <c r="I40" s="4">
        <v>1181.25</v>
      </c>
      <c r="J40" s="4">
        <v>366.6666666666663</v>
      </c>
      <c r="K40" s="4">
        <v>0</v>
      </c>
      <c r="L40" s="4">
        <v>0</v>
      </c>
      <c r="M40" s="4">
        <v>1547.9166666666663</v>
      </c>
    </row>
    <row r="41" spans="1:13" ht="72">
      <c r="A41" s="16">
        <v>37</v>
      </c>
      <c r="B41" s="6" t="s">
        <v>38</v>
      </c>
      <c r="C41" s="8" t="s">
        <v>114</v>
      </c>
      <c r="D41" s="16" t="s">
        <v>69</v>
      </c>
      <c r="E41" s="16" t="s">
        <v>70</v>
      </c>
      <c r="F41" s="16">
        <v>14</v>
      </c>
      <c r="G41" s="16">
        <v>2025</v>
      </c>
      <c r="H41" s="4">
        <v>24300</v>
      </c>
      <c r="I41" s="4">
        <v>1181.25</v>
      </c>
      <c r="J41" s="4">
        <v>366.6666666666663</v>
      </c>
      <c r="K41" s="4">
        <v>0</v>
      </c>
      <c r="L41" s="4">
        <v>0</v>
      </c>
      <c r="M41" s="4">
        <v>1547.9166666666663</v>
      </c>
    </row>
    <row r="42" spans="1:13" ht="57">
      <c r="A42" s="16">
        <v>38</v>
      </c>
      <c r="B42" s="6" t="s">
        <v>39</v>
      </c>
      <c r="C42" s="8" t="s">
        <v>139</v>
      </c>
      <c r="D42" s="16" t="s">
        <v>69</v>
      </c>
      <c r="E42" s="16" t="s">
        <v>70</v>
      </c>
      <c r="F42" s="16">
        <v>14</v>
      </c>
      <c r="G42" s="16">
        <v>2025</v>
      </c>
      <c r="H42" s="4">
        <v>24300</v>
      </c>
      <c r="I42" s="4">
        <v>1181.25</v>
      </c>
      <c r="J42" s="4">
        <v>366.6666666666663</v>
      </c>
      <c r="K42" s="4">
        <v>0</v>
      </c>
      <c r="L42" s="4">
        <v>0</v>
      </c>
      <c r="M42" s="4">
        <v>1547.9166666666663</v>
      </c>
    </row>
    <row r="43" spans="1:13" ht="42.75">
      <c r="A43" s="16">
        <v>39</v>
      </c>
      <c r="B43" s="6" t="s">
        <v>40</v>
      </c>
      <c r="C43" s="8" t="s">
        <v>130</v>
      </c>
      <c r="D43" s="16" t="s">
        <v>69</v>
      </c>
      <c r="E43" s="16" t="s">
        <v>70</v>
      </c>
      <c r="F43" s="16">
        <v>14</v>
      </c>
      <c r="G43" s="16">
        <v>2025</v>
      </c>
      <c r="H43" s="4">
        <v>24300</v>
      </c>
      <c r="I43" s="4">
        <v>1181.25</v>
      </c>
      <c r="J43" s="4">
        <v>366.6666666666663</v>
      </c>
      <c r="K43" s="4">
        <v>0</v>
      </c>
      <c r="L43" s="4">
        <v>0</v>
      </c>
      <c r="M43" s="4">
        <v>1547.9166666666663</v>
      </c>
    </row>
    <row r="44" spans="1:13" ht="42.75">
      <c r="A44" s="16">
        <v>40</v>
      </c>
      <c r="B44" s="6" t="s">
        <v>188</v>
      </c>
      <c r="C44" s="8" t="s">
        <v>85</v>
      </c>
      <c r="D44" s="16" t="s">
        <v>69</v>
      </c>
      <c r="E44" s="16" t="s">
        <v>263</v>
      </c>
      <c r="F44" s="16">
        <v>15</v>
      </c>
      <c r="G44" s="16">
        <v>2258</v>
      </c>
      <c r="H44" s="4">
        <v>27096</v>
      </c>
      <c r="I44" s="4">
        <v>1317.1666666666665</v>
      </c>
      <c r="J44" s="4">
        <v>366.6666666666663</v>
      </c>
      <c r="K44" s="4">
        <v>0</v>
      </c>
      <c r="L44" s="4">
        <v>0</v>
      </c>
      <c r="M44" s="4">
        <v>1683.8333333333328</v>
      </c>
    </row>
    <row r="45" spans="1:13" ht="57">
      <c r="A45" s="16">
        <v>41</v>
      </c>
      <c r="B45" s="6" t="s">
        <v>179</v>
      </c>
      <c r="C45" s="6" t="s">
        <v>180</v>
      </c>
      <c r="D45" s="16" t="s">
        <v>69</v>
      </c>
      <c r="E45" s="16" t="s">
        <v>263</v>
      </c>
      <c r="F45" s="16">
        <v>15</v>
      </c>
      <c r="G45" s="16">
        <v>2340</v>
      </c>
      <c r="H45" s="4">
        <v>28080</v>
      </c>
      <c r="I45" s="4">
        <v>1365</v>
      </c>
      <c r="J45" s="4">
        <v>366.6666666666663</v>
      </c>
      <c r="K45" s="4">
        <v>0</v>
      </c>
      <c r="L45" s="4">
        <v>0</v>
      </c>
      <c r="M45" s="4">
        <v>1731.6666666666663</v>
      </c>
    </row>
    <row r="46" spans="1:13" ht="57">
      <c r="A46" s="16">
        <v>42</v>
      </c>
      <c r="B46" s="6" t="s">
        <v>109</v>
      </c>
      <c r="C46" s="8" t="s">
        <v>102</v>
      </c>
      <c r="D46" s="16" t="s">
        <v>168</v>
      </c>
      <c r="E46" s="16" t="s">
        <v>70</v>
      </c>
      <c r="F46" s="16">
        <v>8</v>
      </c>
      <c r="G46" s="16">
        <v>810</v>
      </c>
      <c r="H46" s="4">
        <v>9720</v>
      </c>
      <c r="I46" s="4">
        <v>472.5</v>
      </c>
      <c r="J46" s="4">
        <v>366.6666666666663</v>
      </c>
      <c r="K46" s="4">
        <v>0</v>
      </c>
      <c r="L46" s="4">
        <v>0</v>
      </c>
      <c r="M46" s="4">
        <v>839.1666666666663</v>
      </c>
    </row>
    <row r="47" spans="1:13" ht="57">
      <c r="A47" s="16">
        <v>43</v>
      </c>
      <c r="B47" s="6" t="s">
        <v>245</v>
      </c>
      <c r="C47" s="8" t="s">
        <v>252</v>
      </c>
      <c r="D47" s="16" t="s">
        <v>69</v>
      </c>
      <c r="E47" s="16" t="s">
        <v>70</v>
      </c>
      <c r="F47" s="16">
        <v>20</v>
      </c>
      <c r="G47" s="16">
        <v>4108.75</v>
      </c>
      <c r="H47" s="4">
        <v>49305</v>
      </c>
      <c r="I47" s="4">
        <v>2396.770833333333</v>
      </c>
      <c r="J47" s="4">
        <v>199.9999999999998</v>
      </c>
      <c r="K47" s="4">
        <v>0</v>
      </c>
      <c r="L47" s="4">
        <v>0</v>
      </c>
      <c r="M47" s="4">
        <v>2596.770833333333</v>
      </c>
    </row>
    <row r="48" spans="1:13" ht="57">
      <c r="A48" s="16">
        <v>44</v>
      </c>
      <c r="B48" s="6" t="s">
        <v>41</v>
      </c>
      <c r="C48" s="6" t="s">
        <v>84</v>
      </c>
      <c r="D48" s="16" t="s">
        <v>69</v>
      </c>
      <c r="E48" s="16" t="s">
        <v>70</v>
      </c>
      <c r="F48" s="16">
        <v>10</v>
      </c>
      <c r="G48" s="16">
        <v>1170</v>
      </c>
      <c r="H48" s="4">
        <v>14040</v>
      </c>
      <c r="I48" s="4">
        <v>682.5</v>
      </c>
      <c r="J48" s="4">
        <v>366.6666666666663</v>
      </c>
      <c r="K48" s="4">
        <v>0</v>
      </c>
      <c r="L48" s="4">
        <v>0</v>
      </c>
      <c r="M48" s="4">
        <v>1049.1666666666663</v>
      </c>
    </row>
    <row r="49" spans="1:13" ht="57">
      <c r="A49" s="16">
        <v>45</v>
      </c>
      <c r="B49" s="6" t="s">
        <v>248</v>
      </c>
      <c r="C49" s="6" t="s">
        <v>104</v>
      </c>
      <c r="D49" s="16" t="s">
        <v>69</v>
      </c>
      <c r="E49" s="16" t="s">
        <v>70</v>
      </c>
      <c r="F49" s="16">
        <v>11</v>
      </c>
      <c r="G49" s="16">
        <v>1350</v>
      </c>
      <c r="H49" s="4">
        <v>16200</v>
      </c>
      <c r="I49" s="4">
        <v>787.5</v>
      </c>
      <c r="J49" s="4">
        <v>366.6666666666663</v>
      </c>
      <c r="K49" s="4">
        <v>0</v>
      </c>
      <c r="L49" s="4">
        <v>675</v>
      </c>
      <c r="M49" s="4">
        <v>1829.1666666666663</v>
      </c>
    </row>
    <row r="50" spans="1:13" ht="86.25">
      <c r="A50" s="16">
        <v>46</v>
      </c>
      <c r="B50" s="6" t="s">
        <v>97</v>
      </c>
      <c r="C50" s="6" t="s">
        <v>140</v>
      </c>
      <c r="D50" s="16" t="s">
        <v>69</v>
      </c>
      <c r="E50" s="16" t="s">
        <v>70</v>
      </c>
      <c r="F50" s="16">
        <v>14</v>
      </c>
      <c r="G50" s="16">
        <v>2025</v>
      </c>
      <c r="H50" s="4">
        <v>24300</v>
      </c>
      <c r="I50" s="4">
        <v>1181.25</v>
      </c>
      <c r="J50" s="4">
        <v>366.6666666666663</v>
      </c>
      <c r="K50" s="4">
        <v>0</v>
      </c>
      <c r="L50" s="4">
        <v>0</v>
      </c>
      <c r="M50" s="4">
        <v>1547.9166666666663</v>
      </c>
    </row>
    <row r="51" spans="1:13" ht="57">
      <c r="A51" s="16">
        <v>47</v>
      </c>
      <c r="B51" s="6" t="s">
        <v>256</v>
      </c>
      <c r="C51" s="6" t="s">
        <v>123</v>
      </c>
      <c r="D51" s="16" t="s">
        <v>69</v>
      </c>
      <c r="E51" s="16" t="s">
        <v>70</v>
      </c>
      <c r="F51" s="16">
        <v>12</v>
      </c>
      <c r="G51" s="16">
        <v>1575</v>
      </c>
      <c r="H51" s="4">
        <v>18900</v>
      </c>
      <c r="I51" s="4">
        <v>525</v>
      </c>
      <c r="J51" s="4">
        <v>133.3333333333332</v>
      </c>
      <c r="K51" s="4">
        <v>0</v>
      </c>
      <c r="L51" s="4">
        <v>0</v>
      </c>
      <c r="M51" s="4">
        <v>658.3333333333333</v>
      </c>
    </row>
    <row r="52" spans="1:13" ht="86.25">
      <c r="A52" s="16">
        <v>48</v>
      </c>
      <c r="B52" s="6" t="s">
        <v>42</v>
      </c>
      <c r="C52" s="8" t="s">
        <v>219</v>
      </c>
      <c r="D52" s="16" t="s">
        <v>69</v>
      </c>
      <c r="E52" s="16" t="s">
        <v>70</v>
      </c>
      <c r="F52" s="16">
        <v>14</v>
      </c>
      <c r="G52" s="16">
        <v>2025</v>
      </c>
      <c r="H52" s="4">
        <v>24300</v>
      </c>
      <c r="I52" s="4">
        <v>1181.25</v>
      </c>
      <c r="J52" s="4">
        <v>366.6666666666663</v>
      </c>
      <c r="K52" s="4">
        <v>0</v>
      </c>
      <c r="L52" s="4">
        <v>0</v>
      </c>
      <c r="M52" s="4">
        <v>1547.9166666666663</v>
      </c>
    </row>
    <row r="53" spans="1:13" ht="57">
      <c r="A53" s="16">
        <v>49</v>
      </c>
      <c r="B53" s="6" t="s">
        <v>216</v>
      </c>
      <c r="C53" s="8" t="s">
        <v>104</v>
      </c>
      <c r="D53" s="16" t="s">
        <v>69</v>
      </c>
      <c r="E53" s="16" t="s">
        <v>70</v>
      </c>
      <c r="F53" s="16">
        <v>13</v>
      </c>
      <c r="G53" s="16">
        <v>1800</v>
      </c>
      <c r="H53" s="4">
        <v>21600</v>
      </c>
      <c r="I53" s="4">
        <v>1050</v>
      </c>
      <c r="J53" s="4">
        <v>366.6666666666663</v>
      </c>
      <c r="K53" s="4">
        <v>0</v>
      </c>
      <c r="L53" s="4">
        <v>0</v>
      </c>
      <c r="M53" s="4">
        <v>1416.6666666666663</v>
      </c>
    </row>
    <row r="54" spans="1:13" ht="57">
      <c r="A54" s="16">
        <v>50</v>
      </c>
      <c r="B54" s="6" t="s">
        <v>172</v>
      </c>
      <c r="C54" s="8" t="s">
        <v>96</v>
      </c>
      <c r="D54" s="16" t="s">
        <v>69</v>
      </c>
      <c r="E54" s="16" t="s">
        <v>263</v>
      </c>
      <c r="F54" s="16">
        <v>11</v>
      </c>
      <c r="G54" s="16">
        <v>1350</v>
      </c>
      <c r="H54" s="4">
        <v>16200</v>
      </c>
      <c r="I54" s="4">
        <v>787.5</v>
      </c>
      <c r="J54" s="4">
        <v>399.9999999999996</v>
      </c>
      <c r="K54" s="4">
        <v>0</v>
      </c>
      <c r="L54" s="4">
        <v>0</v>
      </c>
      <c r="M54" s="4">
        <v>1187.4999999999995</v>
      </c>
    </row>
    <row r="55" spans="1:13" ht="57">
      <c r="A55" s="16">
        <v>51</v>
      </c>
      <c r="B55" s="6" t="s">
        <v>273</v>
      </c>
      <c r="C55" s="8" t="s">
        <v>277</v>
      </c>
      <c r="D55" s="16" t="s">
        <v>69</v>
      </c>
      <c r="E55" s="16" t="s">
        <v>70</v>
      </c>
      <c r="F55" s="16">
        <v>14</v>
      </c>
      <c r="G55" s="16">
        <v>2025</v>
      </c>
      <c r="H55" s="4">
        <v>24300</v>
      </c>
      <c r="I55" s="4">
        <v>1181.25</v>
      </c>
      <c r="J55" s="4">
        <v>399.9999999999996</v>
      </c>
      <c r="K55" s="4"/>
      <c r="L55" s="4"/>
      <c r="M55" s="4"/>
    </row>
    <row r="56" spans="1:13" ht="57">
      <c r="A56" s="16">
        <v>52</v>
      </c>
      <c r="B56" s="6" t="s">
        <v>88</v>
      </c>
      <c r="C56" s="8" t="s">
        <v>166</v>
      </c>
      <c r="D56" s="16" t="s">
        <v>69</v>
      </c>
      <c r="E56" s="16" t="s">
        <v>70</v>
      </c>
      <c r="F56" s="16">
        <v>14</v>
      </c>
      <c r="G56" s="16">
        <v>2025</v>
      </c>
      <c r="H56" s="4">
        <v>24300</v>
      </c>
      <c r="I56" s="4">
        <v>1181.25</v>
      </c>
      <c r="J56" s="4">
        <v>366.6666666666663</v>
      </c>
      <c r="K56" s="4">
        <v>0</v>
      </c>
      <c r="L56" s="4">
        <v>1528</v>
      </c>
      <c r="M56" s="4">
        <v>3075.916666666666</v>
      </c>
    </row>
    <row r="57" spans="1:13" ht="57">
      <c r="A57" s="16">
        <v>53</v>
      </c>
      <c r="B57" s="6" t="s">
        <v>226</v>
      </c>
      <c r="C57" s="8" t="s">
        <v>266</v>
      </c>
      <c r="D57" s="16" t="s">
        <v>69</v>
      </c>
      <c r="E57" s="16" t="s">
        <v>263</v>
      </c>
      <c r="F57" s="16">
        <v>21</v>
      </c>
      <c r="G57" s="16">
        <v>4600</v>
      </c>
      <c r="H57" s="4">
        <v>55200</v>
      </c>
      <c r="I57" s="4">
        <v>2683.333333333333</v>
      </c>
      <c r="J57" s="4">
        <v>366.6666666666663</v>
      </c>
      <c r="K57" s="4">
        <v>0</v>
      </c>
      <c r="L57" s="4">
        <v>0</v>
      </c>
      <c r="M57" s="4">
        <v>3049.999999999999</v>
      </c>
    </row>
    <row r="58" spans="1:13" ht="42.75">
      <c r="A58" s="16">
        <v>54</v>
      </c>
      <c r="B58" s="6" t="s">
        <v>43</v>
      </c>
      <c r="C58" s="8" t="s">
        <v>278</v>
      </c>
      <c r="D58" s="16" t="s">
        <v>69</v>
      </c>
      <c r="E58" s="16" t="s">
        <v>70</v>
      </c>
      <c r="F58" s="16">
        <v>17</v>
      </c>
      <c r="G58" s="16">
        <v>2705</v>
      </c>
      <c r="H58" s="4">
        <v>32460</v>
      </c>
      <c r="I58" s="4">
        <v>1577.9166666666665</v>
      </c>
      <c r="J58" s="4">
        <v>366.6666666666663</v>
      </c>
      <c r="K58" s="4">
        <v>0</v>
      </c>
      <c r="L58" s="4">
        <v>0</v>
      </c>
      <c r="M58" s="4">
        <v>1944.5833333333328</v>
      </c>
    </row>
    <row r="59" spans="1:13" ht="114.75">
      <c r="A59" s="16">
        <v>55</v>
      </c>
      <c r="B59" s="6" t="s">
        <v>89</v>
      </c>
      <c r="C59" s="6" t="s">
        <v>141</v>
      </c>
      <c r="D59" s="16" t="s">
        <v>69</v>
      </c>
      <c r="E59" s="16" t="s">
        <v>70</v>
      </c>
      <c r="F59" s="16">
        <v>18</v>
      </c>
      <c r="G59" s="16">
        <v>3330</v>
      </c>
      <c r="H59" s="4">
        <v>39960</v>
      </c>
      <c r="I59" s="4">
        <v>1942.5</v>
      </c>
      <c r="J59" s="4">
        <v>366.6666666666663</v>
      </c>
      <c r="K59" s="4">
        <v>0</v>
      </c>
      <c r="L59" s="4">
        <v>0</v>
      </c>
      <c r="M59" s="4">
        <v>2309.166666666666</v>
      </c>
    </row>
    <row r="60" spans="1:13" ht="42.75">
      <c r="A60" s="16">
        <v>56</v>
      </c>
      <c r="B60" s="6" t="s">
        <v>198</v>
      </c>
      <c r="C60" s="6" t="s">
        <v>279</v>
      </c>
      <c r="D60" s="16" t="s">
        <v>69</v>
      </c>
      <c r="E60" s="16" t="s">
        <v>70</v>
      </c>
      <c r="F60" s="16">
        <v>15</v>
      </c>
      <c r="G60" s="16">
        <v>2340</v>
      </c>
      <c r="H60" s="4">
        <v>28080</v>
      </c>
      <c r="I60" s="4">
        <v>1365</v>
      </c>
      <c r="J60" s="4">
        <v>366.6666666666663</v>
      </c>
      <c r="K60" s="4">
        <v>0</v>
      </c>
      <c r="L60" s="4">
        <v>0</v>
      </c>
      <c r="M60" s="4">
        <v>1731.6666666666663</v>
      </c>
    </row>
    <row r="61" spans="1:13" ht="100.5">
      <c r="A61" s="16">
        <v>57</v>
      </c>
      <c r="B61" s="6" t="s">
        <v>44</v>
      </c>
      <c r="C61" s="8" t="s">
        <v>142</v>
      </c>
      <c r="D61" s="16" t="s">
        <v>69</v>
      </c>
      <c r="E61" s="16" t="s">
        <v>263</v>
      </c>
      <c r="F61" s="16">
        <v>14</v>
      </c>
      <c r="G61" s="16">
        <v>2025</v>
      </c>
      <c r="H61" s="4">
        <v>24300</v>
      </c>
      <c r="I61" s="4">
        <v>1181.25</v>
      </c>
      <c r="J61" s="4">
        <v>366.6666666666663</v>
      </c>
      <c r="K61" s="4">
        <v>0</v>
      </c>
      <c r="L61" s="4">
        <v>0</v>
      </c>
      <c r="M61" s="4">
        <v>1547.9166666666663</v>
      </c>
    </row>
    <row r="62" spans="1:13" ht="57">
      <c r="A62" s="16">
        <v>58</v>
      </c>
      <c r="B62" s="6" t="s">
        <v>143</v>
      </c>
      <c r="C62" s="8" t="s">
        <v>144</v>
      </c>
      <c r="D62" s="16" t="s">
        <v>69</v>
      </c>
      <c r="E62" s="16" t="s">
        <v>70</v>
      </c>
      <c r="F62" s="16">
        <v>15</v>
      </c>
      <c r="G62" s="16">
        <v>2340</v>
      </c>
      <c r="H62" s="4">
        <v>28080</v>
      </c>
      <c r="I62" s="4">
        <v>1365</v>
      </c>
      <c r="J62" s="4">
        <v>366.6666666666663</v>
      </c>
      <c r="K62" s="4">
        <v>0</v>
      </c>
      <c r="L62" s="4">
        <v>680</v>
      </c>
      <c r="M62" s="4">
        <v>2411.666666666666</v>
      </c>
    </row>
    <row r="63" spans="1:13" ht="57">
      <c r="A63" s="16">
        <v>59</v>
      </c>
      <c r="B63" s="6" t="s">
        <v>110</v>
      </c>
      <c r="C63" s="8" t="s">
        <v>208</v>
      </c>
      <c r="D63" s="16" t="s">
        <v>69</v>
      </c>
      <c r="E63" s="16" t="s">
        <v>70</v>
      </c>
      <c r="F63" s="16">
        <v>14</v>
      </c>
      <c r="G63" s="16">
        <v>2025</v>
      </c>
      <c r="H63" s="4">
        <v>24300</v>
      </c>
      <c r="I63" s="4">
        <v>1181.25</v>
      </c>
      <c r="J63" s="4">
        <v>366.6666666666663</v>
      </c>
      <c r="K63" s="4">
        <v>0</v>
      </c>
      <c r="L63" s="4">
        <v>0</v>
      </c>
      <c r="M63" s="4">
        <v>1547.9166666666663</v>
      </c>
    </row>
    <row r="64" spans="1:13" ht="100.5">
      <c r="A64" s="16">
        <v>60</v>
      </c>
      <c r="B64" s="6" t="s">
        <v>181</v>
      </c>
      <c r="C64" s="8" t="s">
        <v>241</v>
      </c>
      <c r="D64" s="16" t="s">
        <v>69</v>
      </c>
      <c r="E64" s="16" t="s">
        <v>70</v>
      </c>
      <c r="F64" s="16">
        <v>15</v>
      </c>
      <c r="G64" s="16">
        <v>2340</v>
      </c>
      <c r="H64" s="4">
        <v>28080</v>
      </c>
      <c r="I64" s="4">
        <v>1365</v>
      </c>
      <c r="J64" s="4">
        <v>366.6666666666663</v>
      </c>
      <c r="K64" s="4">
        <v>0</v>
      </c>
      <c r="L64" s="4">
        <v>680</v>
      </c>
      <c r="M64" s="4">
        <v>2411.666666666666</v>
      </c>
    </row>
    <row r="65" spans="1:13" ht="57">
      <c r="A65" s="16">
        <v>61</v>
      </c>
      <c r="B65" s="6" t="s">
        <v>206</v>
      </c>
      <c r="C65" s="8" t="s">
        <v>209</v>
      </c>
      <c r="D65" s="16" t="s">
        <v>69</v>
      </c>
      <c r="E65" s="16" t="s">
        <v>263</v>
      </c>
      <c r="F65" s="16">
        <v>11</v>
      </c>
      <c r="G65" s="16">
        <v>1350</v>
      </c>
      <c r="H65" s="4">
        <v>16200</v>
      </c>
      <c r="I65" s="4">
        <v>787.5</v>
      </c>
      <c r="J65" s="4">
        <v>366.6666666666663</v>
      </c>
      <c r="K65" s="4">
        <v>0</v>
      </c>
      <c r="L65" s="4">
        <v>0</v>
      </c>
      <c r="M65" s="4">
        <v>1154.1666666666663</v>
      </c>
    </row>
    <row r="66" spans="1:13" ht="57">
      <c r="A66" s="16">
        <v>62</v>
      </c>
      <c r="B66" s="6" t="s">
        <v>182</v>
      </c>
      <c r="C66" s="6" t="s">
        <v>153</v>
      </c>
      <c r="D66" s="16" t="s">
        <v>69</v>
      </c>
      <c r="E66" s="16" t="s">
        <v>70</v>
      </c>
      <c r="F66" s="16">
        <v>10</v>
      </c>
      <c r="G66" s="16">
        <v>1170</v>
      </c>
      <c r="H66" s="4">
        <v>14040</v>
      </c>
      <c r="I66" s="4">
        <v>682.5</v>
      </c>
      <c r="J66" s="4">
        <v>366.6666666666663</v>
      </c>
      <c r="K66" s="4">
        <v>0</v>
      </c>
      <c r="L66" s="4">
        <v>0</v>
      </c>
      <c r="M66" s="4">
        <v>1049.1666666666663</v>
      </c>
    </row>
    <row r="67" spans="1:13" ht="86.25">
      <c r="A67" s="16">
        <v>63</v>
      </c>
      <c r="B67" s="6" t="s">
        <v>45</v>
      </c>
      <c r="C67" s="8" t="s">
        <v>145</v>
      </c>
      <c r="D67" s="16" t="s">
        <v>69</v>
      </c>
      <c r="E67" s="16" t="s">
        <v>70</v>
      </c>
      <c r="F67" s="16">
        <v>14</v>
      </c>
      <c r="G67" s="16">
        <v>2025</v>
      </c>
      <c r="H67" s="4">
        <v>24300</v>
      </c>
      <c r="I67" s="4">
        <v>1181.25</v>
      </c>
      <c r="J67" s="4">
        <v>366.6666666666663</v>
      </c>
      <c r="K67" s="4">
        <v>0</v>
      </c>
      <c r="L67" s="4">
        <v>0</v>
      </c>
      <c r="M67" s="4">
        <v>1547.9166666666663</v>
      </c>
    </row>
    <row r="68" spans="1:13" ht="57">
      <c r="A68" s="16">
        <v>64</v>
      </c>
      <c r="B68" s="6" t="s">
        <v>189</v>
      </c>
      <c r="C68" s="8" t="s">
        <v>85</v>
      </c>
      <c r="D68" s="16" t="s">
        <v>69</v>
      </c>
      <c r="E68" s="16" t="s">
        <v>263</v>
      </c>
      <c r="F68" s="16">
        <v>15</v>
      </c>
      <c r="G68" s="16">
        <v>1800</v>
      </c>
      <c r="H68" s="4">
        <v>21600</v>
      </c>
      <c r="I68" s="4">
        <v>1050</v>
      </c>
      <c r="J68" s="4">
        <v>366.6666666666663</v>
      </c>
      <c r="K68" s="4">
        <v>0</v>
      </c>
      <c r="L68" s="4">
        <v>0</v>
      </c>
      <c r="M68" s="4">
        <v>1416.6666666666663</v>
      </c>
    </row>
    <row r="69" spans="1:13" ht="57">
      <c r="A69" s="16">
        <v>65</v>
      </c>
      <c r="B69" s="6" t="s">
        <v>274</v>
      </c>
      <c r="C69" s="8" t="s">
        <v>278</v>
      </c>
      <c r="D69" s="16" t="s">
        <v>69</v>
      </c>
      <c r="E69" s="16" t="s">
        <v>70</v>
      </c>
      <c r="F69" s="16"/>
      <c r="G69" s="16"/>
      <c r="H69" s="4"/>
      <c r="I69" s="4"/>
      <c r="J69" s="4"/>
      <c r="K69" s="4"/>
      <c r="L69" s="4"/>
      <c r="M69" s="4"/>
    </row>
    <row r="70" spans="1:13" ht="114.75">
      <c r="A70" s="16">
        <v>66</v>
      </c>
      <c r="B70" s="6" t="s">
        <v>46</v>
      </c>
      <c r="C70" s="8" t="s">
        <v>146</v>
      </c>
      <c r="D70" s="16" t="s">
        <v>69</v>
      </c>
      <c r="E70" s="16" t="s">
        <v>70</v>
      </c>
      <c r="F70" s="16">
        <v>18</v>
      </c>
      <c r="G70" s="16">
        <v>3020</v>
      </c>
      <c r="H70" s="4">
        <v>36240</v>
      </c>
      <c r="I70" s="4">
        <v>1761.6666666666665</v>
      </c>
      <c r="J70" s="4">
        <v>366.6666666666663</v>
      </c>
      <c r="K70" s="4">
        <v>0</v>
      </c>
      <c r="L70" s="4">
        <v>0</v>
      </c>
      <c r="M70" s="4">
        <v>2128.333333333333</v>
      </c>
    </row>
    <row r="71" spans="1:13" ht="57">
      <c r="A71" s="16">
        <v>67</v>
      </c>
      <c r="B71" s="6" t="s">
        <v>227</v>
      </c>
      <c r="C71" s="8" t="s">
        <v>261</v>
      </c>
      <c r="D71" s="16" t="s">
        <v>69</v>
      </c>
      <c r="E71" s="16" t="s">
        <v>70</v>
      </c>
      <c r="F71" s="16">
        <v>10</v>
      </c>
      <c r="G71" s="16">
        <v>1170</v>
      </c>
      <c r="H71" s="4">
        <v>14040</v>
      </c>
      <c r="I71" s="4">
        <v>585</v>
      </c>
      <c r="J71" s="4">
        <v>199.9999999999998</v>
      </c>
      <c r="K71" s="4">
        <v>0</v>
      </c>
      <c r="L71" s="4">
        <v>1170</v>
      </c>
      <c r="M71" s="4">
        <v>1954.9999999999998</v>
      </c>
    </row>
    <row r="72" spans="1:13" ht="57">
      <c r="A72" s="16">
        <v>68</v>
      </c>
      <c r="B72" s="6" t="s">
        <v>118</v>
      </c>
      <c r="C72" s="8" t="s">
        <v>278</v>
      </c>
      <c r="D72" s="16" t="s">
        <v>69</v>
      </c>
      <c r="E72" s="16" t="s">
        <v>70</v>
      </c>
      <c r="F72" s="16">
        <v>15</v>
      </c>
      <c r="G72" s="16">
        <v>2340</v>
      </c>
      <c r="H72" s="4">
        <v>28080</v>
      </c>
      <c r="I72" s="4">
        <v>1365</v>
      </c>
      <c r="J72" s="4">
        <v>366.6666666666663</v>
      </c>
      <c r="K72" s="4">
        <v>0</v>
      </c>
      <c r="L72" s="4">
        <v>0</v>
      </c>
      <c r="M72" s="4">
        <v>1731.6666666666663</v>
      </c>
    </row>
    <row r="73" spans="1:13" ht="57">
      <c r="A73" s="16">
        <v>69</v>
      </c>
      <c r="B73" s="6" t="s">
        <v>77</v>
      </c>
      <c r="C73" s="8" t="s">
        <v>130</v>
      </c>
      <c r="D73" s="16" t="s">
        <v>69</v>
      </c>
      <c r="E73" s="16" t="s">
        <v>70</v>
      </c>
      <c r="F73" s="16">
        <v>19</v>
      </c>
      <c r="G73" s="16">
        <v>3690</v>
      </c>
      <c r="H73" s="4">
        <v>44280</v>
      </c>
      <c r="I73" s="4">
        <v>2152.5</v>
      </c>
      <c r="J73" s="4">
        <v>366.6666666666663</v>
      </c>
      <c r="K73" s="4">
        <v>0</v>
      </c>
      <c r="L73" s="4">
        <v>0</v>
      </c>
      <c r="M73" s="4">
        <v>2519.166666666666</v>
      </c>
    </row>
    <row r="74" spans="1:13" ht="57">
      <c r="A74" s="16">
        <v>70</v>
      </c>
      <c r="B74" s="6" t="s">
        <v>83</v>
      </c>
      <c r="C74" s="8" t="s">
        <v>147</v>
      </c>
      <c r="D74" s="16" t="s">
        <v>69</v>
      </c>
      <c r="E74" s="16" t="s">
        <v>263</v>
      </c>
      <c r="F74" s="16">
        <v>17</v>
      </c>
      <c r="G74" s="16">
        <v>2970</v>
      </c>
      <c r="H74" s="4">
        <v>35640</v>
      </c>
      <c r="I74" s="4">
        <v>1732.5</v>
      </c>
      <c r="J74" s="4">
        <v>366.6666666666663</v>
      </c>
      <c r="K74" s="4">
        <v>0</v>
      </c>
      <c r="L74" s="4">
        <v>0</v>
      </c>
      <c r="M74" s="4">
        <v>2099.166666666666</v>
      </c>
    </row>
    <row r="75" spans="1:13" ht="57">
      <c r="A75" s="16">
        <v>71</v>
      </c>
      <c r="B75" s="6" t="s">
        <v>183</v>
      </c>
      <c r="C75" s="8" t="s">
        <v>134</v>
      </c>
      <c r="D75" s="16" t="s">
        <v>69</v>
      </c>
      <c r="E75" s="16" t="s">
        <v>70</v>
      </c>
      <c r="F75" s="16">
        <v>14</v>
      </c>
      <c r="G75" s="16">
        <v>2025</v>
      </c>
      <c r="H75" s="4">
        <v>24300</v>
      </c>
      <c r="I75" s="4">
        <v>1181.25</v>
      </c>
      <c r="J75" s="4">
        <v>366.6666666666663</v>
      </c>
      <c r="K75" s="4">
        <v>0</v>
      </c>
      <c r="L75" s="4">
        <v>0</v>
      </c>
      <c r="M75" s="4">
        <v>1547.9166666666663</v>
      </c>
    </row>
    <row r="76" spans="1:13" ht="72">
      <c r="A76" s="16">
        <v>72</v>
      </c>
      <c r="B76" s="6" t="s">
        <v>47</v>
      </c>
      <c r="C76" s="8" t="s">
        <v>187</v>
      </c>
      <c r="D76" s="16" t="s">
        <v>69</v>
      </c>
      <c r="E76" s="16" t="s">
        <v>70</v>
      </c>
      <c r="F76" s="16">
        <v>19</v>
      </c>
      <c r="G76" s="16">
        <v>3380</v>
      </c>
      <c r="H76" s="4">
        <v>40560</v>
      </c>
      <c r="I76" s="4">
        <v>1971.6666666666667</v>
      </c>
      <c r="J76" s="4">
        <v>366.6666666666663</v>
      </c>
      <c r="K76" s="4">
        <v>0</v>
      </c>
      <c r="L76" s="4">
        <v>728.75</v>
      </c>
      <c r="M76" s="4">
        <v>3067.083333333333</v>
      </c>
    </row>
    <row r="77" spans="1:13" ht="57">
      <c r="A77" s="16">
        <v>73</v>
      </c>
      <c r="B77" s="6" t="s">
        <v>76</v>
      </c>
      <c r="C77" s="8" t="s">
        <v>276</v>
      </c>
      <c r="D77" s="16" t="s">
        <v>69</v>
      </c>
      <c r="E77" s="16" t="s">
        <v>70</v>
      </c>
      <c r="F77" s="16">
        <v>17</v>
      </c>
      <c r="G77" s="16">
        <v>2705</v>
      </c>
      <c r="H77" s="4">
        <v>32460</v>
      </c>
      <c r="I77" s="4">
        <v>1577.9166666666665</v>
      </c>
      <c r="J77" s="4">
        <v>366.6666666666663</v>
      </c>
      <c r="K77" s="4">
        <v>0</v>
      </c>
      <c r="L77" s="4">
        <v>0</v>
      </c>
      <c r="M77" s="4">
        <v>1944.5833333333328</v>
      </c>
    </row>
    <row r="78" spans="1:13" ht="57">
      <c r="A78" s="16">
        <v>74</v>
      </c>
      <c r="B78" s="6" t="s">
        <v>48</v>
      </c>
      <c r="C78" s="8" t="s">
        <v>134</v>
      </c>
      <c r="D78" s="16" t="s">
        <v>69</v>
      </c>
      <c r="E78" s="16" t="s">
        <v>70</v>
      </c>
      <c r="F78" s="16">
        <v>14</v>
      </c>
      <c r="G78" s="16">
        <v>2025</v>
      </c>
      <c r="H78" s="4">
        <v>24300</v>
      </c>
      <c r="I78" s="4">
        <v>1181.25</v>
      </c>
      <c r="J78" s="4">
        <v>366.6666666666663</v>
      </c>
      <c r="K78" s="4">
        <v>0</v>
      </c>
      <c r="L78" s="4">
        <v>0</v>
      </c>
      <c r="M78" s="4">
        <v>1547.9166666666663</v>
      </c>
    </row>
    <row r="79" spans="1:13" ht="57">
      <c r="A79" s="16">
        <v>75</v>
      </c>
      <c r="B79" s="6" t="s">
        <v>98</v>
      </c>
      <c r="C79" s="8" t="s">
        <v>208</v>
      </c>
      <c r="D79" s="16" t="s">
        <v>69</v>
      </c>
      <c r="E79" s="16" t="s">
        <v>70</v>
      </c>
      <c r="F79" s="16">
        <v>14</v>
      </c>
      <c r="G79" s="16">
        <v>2025</v>
      </c>
      <c r="H79" s="4">
        <v>24300</v>
      </c>
      <c r="I79" s="4">
        <v>1181.25</v>
      </c>
      <c r="J79" s="4">
        <v>366.6666666666663</v>
      </c>
      <c r="K79" s="4">
        <v>0</v>
      </c>
      <c r="L79" s="4">
        <v>0</v>
      </c>
      <c r="M79" s="4">
        <v>1547.9166666666663</v>
      </c>
    </row>
    <row r="80" spans="1:13" ht="72">
      <c r="A80" s="16">
        <v>76</v>
      </c>
      <c r="B80" s="6" t="s">
        <v>49</v>
      </c>
      <c r="C80" s="8" t="s">
        <v>148</v>
      </c>
      <c r="D80" s="16" t="s">
        <v>69</v>
      </c>
      <c r="E80" s="16" t="s">
        <v>70</v>
      </c>
      <c r="F80" s="16">
        <v>15</v>
      </c>
      <c r="G80" s="16">
        <v>2340</v>
      </c>
      <c r="H80" s="4">
        <v>28080</v>
      </c>
      <c r="I80" s="4">
        <v>1365</v>
      </c>
      <c r="J80" s="4">
        <v>366.6666666666663</v>
      </c>
      <c r="K80" s="4">
        <v>0</v>
      </c>
      <c r="L80" s="4">
        <v>0</v>
      </c>
      <c r="M80" s="4">
        <v>1731.6666666666663</v>
      </c>
    </row>
    <row r="81" spans="1:13" ht="57">
      <c r="A81" s="16">
        <v>77</v>
      </c>
      <c r="B81" s="6" t="s">
        <v>50</v>
      </c>
      <c r="C81" s="8" t="s">
        <v>138</v>
      </c>
      <c r="D81" s="16" t="s">
        <v>69</v>
      </c>
      <c r="E81" s="16" t="s">
        <v>70</v>
      </c>
      <c r="F81" s="16">
        <v>14</v>
      </c>
      <c r="G81" s="16">
        <v>2025</v>
      </c>
      <c r="H81" s="4">
        <v>24300</v>
      </c>
      <c r="I81" s="4">
        <v>1181.25</v>
      </c>
      <c r="J81" s="4">
        <v>366.6666666666663</v>
      </c>
      <c r="K81" s="4">
        <v>0</v>
      </c>
      <c r="L81" s="4">
        <v>0</v>
      </c>
      <c r="M81" s="4">
        <v>1547.9166666666663</v>
      </c>
    </row>
    <row r="82" spans="1:13" ht="57">
      <c r="A82" s="16">
        <v>78</v>
      </c>
      <c r="B82" s="6" t="s">
        <v>228</v>
      </c>
      <c r="C82" s="8" t="s">
        <v>147</v>
      </c>
      <c r="D82" s="16" t="s">
        <v>69</v>
      </c>
      <c r="E82" s="16" t="s">
        <v>263</v>
      </c>
      <c r="F82" s="16">
        <v>11</v>
      </c>
      <c r="G82" s="16">
        <v>1350</v>
      </c>
      <c r="H82" s="4">
        <v>16200</v>
      </c>
      <c r="I82" s="4">
        <v>787.5</v>
      </c>
      <c r="J82" s="4">
        <v>366.6666666666663</v>
      </c>
      <c r="K82" s="4">
        <v>0</v>
      </c>
      <c r="L82" s="4">
        <v>0</v>
      </c>
      <c r="M82" s="4">
        <v>1154.1666666666663</v>
      </c>
    </row>
    <row r="83" spans="1:13" ht="57">
      <c r="A83" s="16">
        <v>79</v>
      </c>
      <c r="B83" s="6" t="s">
        <v>90</v>
      </c>
      <c r="C83" s="8" t="s">
        <v>85</v>
      </c>
      <c r="D83" s="16" t="s">
        <v>69</v>
      </c>
      <c r="E83" s="16" t="s">
        <v>263</v>
      </c>
      <c r="F83" s="16">
        <v>20</v>
      </c>
      <c r="G83" s="16">
        <v>3960</v>
      </c>
      <c r="H83" s="4">
        <v>47520</v>
      </c>
      <c r="I83" s="4">
        <v>2310</v>
      </c>
      <c r="J83" s="4">
        <v>366.6666666666663</v>
      </c>
      <c r="K83" s="4">
        <v>0</v>
      </c>
      <c r="L83" s="4">
        <v>0</v>
      </c>
      <c r="M83" s="4">
        <v>2676.666666666666</v>
      </c>
    </row>
    <row r="84" spans="1:13" ht="57">
      <c r="A84" s="16">
        <v>80</v>
      </c>
      <c r="B84" s="6" t="s">
        <v>249</v>
      </c>
      <c r="C84" s="8" t="s">
        <v>153</v>
      </c>
      <c r="D84" s="16" t="s">
        <v>69</v>
      </c>
      <c r="E84" s="16" t="s">
        <v>70</v>
      </c>
      <c r="F84" s="16">
        <v>10</v>
      </c>
      <c r="G84" s="16">
        <v>1170</v>
      </c>
      <c r="H84" s="4">
        <v>14040</v>
      </c>
      <c r="I84" s="4">
        <v>682.5</v>
      </c>
      <c r="J84" s="4">
        <v>366.6666666666663</v>
      </c>
      <c r="K84" s="4">
        <v>0</v>
      </c>
      <c r="L84" s="4">
        <v>0</v>
      </c>
      <c r="M84" s="4">
        <v>1049.1666666666663</v>
      </c>
    </row>
    <row r="85" spans="1:13" ht="57">
      <c r="A85" s="16">
        <v>81</v>
      </c>
      <c r="B85" s="6" t="s">
        <v>229</v>
      </c>
      <c r="C85" s="6" t="s">
        <v>269</v>
      </c>
      <c r="D85" s="16" t="s">
        <v>69</v>
      </c>
      <c r="E85" s="16" t="s">
        <v>70</v>
      </c>
      <c r="F85" s="16">
        <v>22</v>
      </c>
      <c r="G85" s="16">
        <v>4500</v>
      </c>
      <c r="H85" s="4">
        <v>54000</v>
      </c>
      <c r="I85" s="4">
        <v>2625</v>
      </c>
      <c r="J85" s="4">
        <v>366.6666666666663</v>
      </c>
      <c r="K85" s="4">
        <v>0</v>
      </c>
      <c r="L85" s="4">
        <v>0</v>
      </c>
      <c r="M85" s="4">
        <v>2991.666666666666</v>
      </c>
    </row>
    <row r="86" spans="1:13" ht="57">
      <c r="A86" s="16">
        <v>82</v>
      </c>
      <c r="B86" s="6" t="s">
        <v>217</v>
      </c>
      <c r="C86" s="6" t="s">
        <v>280</v>
      </c>
      <c r="D86" s="16" t="s">
        <v>69</v>
      </c>
      <c r="E86" s="16" t="s">
        <v>70</v>
      </c>
      <c r="F86" s="16">
        <v>13</v>
      </c>
      <c r="G86" s="16">
        <v>1800</v>
      </c>
      <c r="H86" s="4">
        <v>21600</v>
      </c>
      <c r="I86" s="4">
        <v>1050</v>
      </c>
      <c r="J86" s="4">
        <v>366.6666666666663</v>
      </c>
      <c r="K86" s="4">
        <v>0</v>
      </c>
      <c r="L86" s="4">
        <v>0</v>
      </c>
      <c r="M86" s="4">
        <v>1416.6666666666663</v>
      </c>
    </row>
    <row r="87" spans="1:13" ht="57">
      <c r="A87" s="16">
        <v>83</v>
      </c>
      <c r="B87" s="6" t="s">
        <v>167</v>
      </c>
      <c r="C87" s="8" t="s">
        <v>138</v>
      </c>
      <c r="D87" s="16" t="s">
        <v>69</v>
      </c>
      <c r="E87" s="16" t="s">
        <v>70</v>
      </c>
      <c r="F87" s="16">
        <v>15</v>
      </c>
      <c r="G87" s="16">
        <v>2340</v>
      </c>
      <c r="H87" s="4">
        <v>28080</v>
      </c>
      <c r="I87" s="4">
        <v>1365</v>
      </c>
      <c r="J87" s="4">
        <v>366.6666666666663</v>
      </c>
      <c r="K87" s="4">
        <v>0</v>
      </c>
      <c r="L87" s="4">
        <v>0</v>
      </c>
      <c r="M87" s="4">
        <v>1731.6666666666663</v>
      </c>
    </row>
    <row r="88" spans="1:13" ht="86.25">
      <c r="A88" s="16">
        <v>84</v>
      </c>
      <c r="B88" s="6" t="s">
        <v>105</v>
      </c>
      <c r="C88" s="8" t="s">
        <v>95</v>
      </c>
      <c r="D88" s="16" t="s">
        <v>69</v>
      </c>
      <c r="E88" s="16" t="s">
        <v>70</v>
      </c>
      <c r="F88" s="16">
        <v>16</v>
      </c>
      <c r="G88" s="16">
        <v>2655</v>
      </c>
      <c r="H88" s="4">
        <v>31860</v>
      </c>
      <c r="I88" s="4">
        <v>1548.75</v>
      </c>
      <c r="J88" s="4">
        <v>366.6666666666663</v>
      </c>
      <c r="K88" s="4">
        <v>0</v>
      </c>
      <c r="L88" s="4">
        <v>0</v>
      </c>
      <c r="M88" s="4">
        <v>1915.4166666666663</v>
      </c>
    </row>
    <row r="89" spans="1:13" ht="57">
      <c r="A89" s="16">
        <v>85</v>
      </c>
      <c r="B89" s="6" t="s">
        <v>99</v>
      </c>
      <c r="C89" s="8" t="s">
        <v>149</v>
      </c>
      <c r="D89" s="16" t="s">
        <v>69</v>
      </c>
      <c r="E89" s="16" t="s">
        <v>70</v>
      </c>
      <c r="F89" s="16">
        <v>14</v>
      </c>
      <c r="G89" s="16">
        <v>2025</v>
      </c>
      <c r="H89" s="4">
        <v>24300</v>
      </c>
      <c r="I89" s="4">
        <v>1181.25</v>
      </c>
      <c r="J89" s="4">
        <v>366.6666666666663</v>
      </c>
      <c r="K89" s="4">
        <v>0</v>
      </c>
      <c r="L89" s="4">
        <v>0</v>
      </c>
      <c r="M89" s="4">
        <v>1547.9166666666663</v>
      </c>
    </row>
    <row r="90" spans="1:13" ht="57">
      <c r="A90" s="16">
        <v>86</v>
      </c>
      <c r="B90" s="6" t="s">
        <v>230</v>
      </c>
      <c r="C90" s="8" t="s">
        <v>238</v>
      </c>
      <c r="D90" s="16" t="s">
        <v>69</v>
      </c>
      <c r="E90" s="16" t="s">
        <v>70</v>
      </c>
      <c r="F90" s="16">
        <v>14</v>
      </c>
      <c r="G90" s="16">
        <v>2025</v>
      </c>
      <c r="H90" s="4">
        <v>24300</v>
      </c>
      <c r="I90" s="4">
        <v>1181.25</v>
      </c>
      <c r="J90" s="4">
        <v>199.9999999999998</v>
      </c>
      <c r="K90" s="4">
        <v>0</v>
      </c>
      <c r="L90" s="4">
        <v>0</v>
      </c>
      <c r="M90" s="4">
        <v>1381.2499999999998</v>
      </c>
    </row>
    <row r="91" spans="1:13" ht="57">
      <c r="A91" s="16">
        <v>87</v>
      </c>
      <c r="B91" s="6" t="s">
        <v>150</v>
      </c>
      <c r="C91" s="8" t="s">
        <v>147</v>
      </c>
      <c r="D91" s="16" t="s">
        <v>69</v>
      </c>
      <c r="E91" s="16" t="s">
        <v>263</v>
      </c>
      <c r="F91" s="16">
        <v>17</v>
      </c>
      <c r="G91" s="16">
        <v>2705</v>
      </c>
      <c r="H91" s="4">
        <v>32460</v>
      </c>
      <c r="I91" s="4">
        <v>1577.9166666666665</v>
      </c>
      <c r="J91" s="4">
        <v>366.6666666666663</v>
      </c>
      <c r="K91" s="4">
        <v>0</v>
      </c>
      <c r="L91" s="4">
        <v>0</v>
      </c>
      <c r="M91" s="4">
        <v>1944.5833333333328</v>
      </c>
    </row>
    <row r="92" spans="1:13" ht="57">
      <c r="A92" s="16">
        <v>88</v>
      </c>
      <c r="B92" s="6" t="s">
        <v>173</v>
      </c>
      <c r="C92" s="8" t="s">
        <v>85</v>
      </c>
      <c r="D92" s="16" t="s">
        <v>69</v>
      </c>
      <c r="E92" s="16" t="s">
        <v>263</v>
      </c>
      <c r="F92" s="16">
        <v>11</v>
      </c>
      <c r="G92" s="16">
        <v>1350</v>
      </c>
      <c r="H92" s="4">
        <v>16200</v>
      </c>
      <c r="I92" s="4">
        <v>787.5</v>
      </c>
      <c r="J92" s="4">
        <v>366.6666666666663</v>
      </c>
      <c r="K92" s="4">
        <v>0</v>
      </c>
      <c r="L92" s="4">
        <v>0</v>
      </c>
      <c r="M92" s="4">
        <v>1154.1666666666663</v>
      </c>
    </row>
    <row r="93" spans="1:13" ht="42.75">
      <c r="A93" s="16">
        <v>89</v>
      </c>
      <c r="B93" s="6" t="s">
        <v>190</v>
      </c>
      <c r="C93" s="8" t="s">
        <v>100</v>
      </c>
      <c r="D93" s="16" t="s">
        <v>69</v>
      </c>
      <c r="E93" s="16" t="s">
        <v>70</v>
      </c>
      <c r="F93" s="16">
        <v>14</v>
      </c>
      <c r="G93" s="16">
        <v>2025</v>
      </c>
      <c r="H93" s="4">
        <v>24300</v>
      </c>
      <c r="I93" s="4">
        <v>1181.25</v>
      </c>
      <c r="J93" s="4">
        <v>366.6666666666663</v>
      </c>
      <c r="K93" s="4">
        <v>0</v>
      </c>
      <c r="L93" s="4">
        <v>0</v>
      </c>
      <c r="M93" s="4">
        <v>1547.9166666666663</v>
      </c>
    </row>
    <row r="94" spans="1:13" ht="57">
      <c r="A94" s="16">
        <v>90</v>
      </c>
      <c r="B94" s="6" t="s">
        <v>264</v>
      </c>
      <c r="C94" s="8" t="s">
        <v>85</v>
      </c>
      <c r="D94" s="16" t="s">
        <v>69</v>
      </c>
      <c r="E94" s="16" t="s">
        <v>70</v>
      </c>
      <c r="F94" s="16">
        <v>15</v>
      </c>
      <c r="G94" s="16">
        <v>2340</v>
      </c>
      <c r="H94" s="4">
        <v>28080</v>
      </c>
      <c r="I94" s="4">
        <v>1365</v>
      </c>
      <c r="J94" s="4"/>
      <c r="K94" s="4">
        <v>0</v>
      </c>
      <c r="L94" s="4">
        <v>0</v>
      </c>
      <c r="M94" s="4">
        <v>1365</v>
      </c>
    </row>
    <row r="95" spans="1:13" ht="86.25">
      <c r="A95" s="16">
        <v>91</v>
      </c>
      <c r="B95" s="6" t="s">
        <v>78</v>
      </c>
      <c r="C95" s="6" t="s">
        <v>95</v>
      </c>
      <c r="D95" s="16" t="s">
        <v>69</v>
      </c>
      <c r="E95" s="16" t="s">
        <v>70</v>
      </c>
      <c r="F95" s="16">
        <v>16</v>
      </c>
      <c r="G95" s="16">
        <v>2025</v>
      </c>
      <c r="H95" s="4">
        <v>24300</v>
      </c>
      <c r="I95" s="4">
        <v>1181.25</v>
      </c>
      <c r="J95" s="4">
        <v>366.6666666666663</v>
      </c>
      <c r="K95" s="4">
        <v>0</v>
      </c>
      <c r="L95" s="4">
        <v>0</v>
      </c>
      <c r="M95" s="4">
        <v>1547.9166666666663</v>
      </c>
    </row>
    <row r="96" spans="1:13" ht="57">
      <c r="A96" s="16">
        <v>92</v>
      </c>
      <c r="B96" s="6" t="s">
        <v>125</v>
      </c>
      <c r="C96" s="6" t="s">
        <v>117</v>
      </c>
      <c r="D96" s="16" t="s">
        <v>69</v>
      </c>
      <c r="E96" s="16" t="s">
        <v>70</v>
      </c>
      <c r="F96" s="16">
        <v>11</v>
      </c>
      <c r="G96" s="16">
        <v>4108.75</v>
      </c>
      <c r="H96" s="4">
        <v>49305</v>
      </c>
      <c r="I96" s="4">
        <v>2396.770833333333</v>
      </c>
      <c r="J96" s="4">
        <v>366.6666666666663</v>
      </c>
      <c r="K96" s="4">
        <v>0</v>
      </c>
      <c r="L96" s="4">
        <v>0</v>
      </c>
      <c r="M96" s="4">
        <v>2763.437499999999</v>
      </c>
    </row>
    <row r="97" spans="1:13" ht="57">
      <c r="A97" s="16">
        <v>93</v>
      </c>
      <c r="B97" s="6" t="s">
        <v>257</v>
      </c>
      <c r="C97" s="6" t="s">
        <v>262</v>
      </c>
      <c r="D97" s="16" t="s">
        <v>69</v>
      </c>
      <c r="E97" s="16" t="s">
        <v>70</v>
      </c>
      <c r="F97" s="16">
        <v>14</v>
      </c>
      <c r="G97" s="16">
        <v>2025</v>
      </c>
      <c r="H97" s="4">
        <v>24300</v>
      </c>
      <c r="I97" s="4">
        <v>1181.25</v>
      </c>
      <c r="J97" s="4">
        <v>366.6666666666663</v>
      </c>
      <c r="K97" s="4">
        <v>0</v>
      </c>
      <c r="L97" s="4">
        <v>0</v>
      </c>
      <c r="M97" s="4">
        <v>1547.9166666666663</v>
      </c>
    </row>
    <row r="98" spans="1:13" ht="57">
      <c r="A98" s="16">
        <v>94</v>
      </c>
      <c r="B98" s="6" t="s">
        <v>51</v>
      </c>
      <c r="C98" s="8" t="s">
        <v>138</v>
      </c>
      <c r="D98" s="16" t="s">
        <v>69</v>
      </c>
      <c r="E98" s="16" t="s">
        <v>70</v>
      </c>
      <c r="F98" s="16">
        <v>14</v>
      </c>
      <c r="G98" s="16">
        <v>2025</v>
      </c>
      <c r="H98" s="4">
        <v>24300</v>
      </c>
      <c r="I98" s="4">
        <v>1181.25</v>
      </c>
      <c r="J98" s="4">
        <v>366.6666666666663</v>
      </c>
      <c r="K98" s="4">
        <v>0</v>
      </c>
      <c r="L98" s="4">
        <v>0</v>
      </c>
      <c r="M98" s="4">
        <v>1547.9166666666663</v>
      </c>
    </row>
    <row r="99" spans="1:13" ht="86.25">
      <c r="A99" s="16">
        <v>95</v>
      </c>
      <c r="B99" s="6" t="s">
        <v>119</v>
      </c>
      <c r="C99" s="8" t="s">
        <v>151</v>
      </c>
      <c r="D99" s="16" t="s">
        <v>69</v>
      </c>
      <c r="E99" s="16" t="s">
        <v>263</v>
      </c>
      <c r="F99" s="16">
        <v>17</v>
      </c>
      <c r="G99" s="16">
        <v>2970</v>
      </c>
      <c r="H99" s="4">
        <v>35640</v>
      </c>
      <c r="I99" s="4">
        <v>1732.5</v>
      </c>
      <c r="J99" s="4">
        <v>366.6666666666663</v>
      </c>
      <c r="K99" s="4">
        <v>0</v>
      </c>
      <c r="L99" s="4">
        <v>925</v>
      </c>
      <c r="M99" s="4">
        <v>3024.166666666666</v>
      </c>
    </row>
    <row r="100" spans="1:13" ht="57">
      <c r="A100" s="16">
        <v>96</v>
      </c>
      <c r="B100" s="6" t="s">
        <v>185</v>
      </c>
      <c r="C100" s="8" t="s">
        <v>84</v>
      </c>
      <c r="D100" s="16" t="s">
        <v>69</v>
      </c>
      <c r="E100" s="16" t="s">
        <v>70</v>
      </c>
      <c r="F100" s="16">
        <v>9</v>
      </c>
      <c r="G100" s="16">
        <v>1168</v>
      </c>
      <c r="H100" s="4">
        <v>14016</v>
      </c>
      <c r="I100" s="4">
        <v>681.3333333333333</v>
      </c>
      <c r="J100" s="4">
        <v>366.6666666666663</v>
      </c>
      <c r="K100" s="4">
        <v>0</v>
      </c>
      <c r="L100" s="4">
        <v>0</v>
      </c>
      <c r="M100" s="4">
        <v>1047.9999999999995</v>
      </c>
    </row>
    <row r="101" spans="1:13" ht="57">
      <c r="A101" s="16">
        <v>97</v>
      </c>
      <c r="B101" s="6" t="s">
        <v>186</v>
      </c>
      <c r="C101" s="8" t="s">
        <v>92</v>
      </c>
      <c r="D101" s="16" t="s">
        <v>69</v>
      </c>
      <c r="E101" s="16" t="s">
        <v>70</v>
      </c>
      <c r="F101" s="16">
        <v>9</v>
      </c>
      <c r="G101" s="16">
        <v>990</v>
      </c>
      <c r="H101" s="4">
        <v>11880</v>
      </c>
      <c r="I101" s="4">
        <v>577.5</v>
      </c>
      <c r="J101" s="4">
        <v>366.6666666666663</v>
      </c>
      <c r="K101" s="4">
        <v>0</v>
      </c>
      <c r="L101" s="4">
        <v>0</v>
      </c>
      <c r="M101" s="4">
        <v>944.1666666666663</v>
      </c>
    </row>
    <row r="102" spans="1:13" ht="57">
      <c r="A102" s="16">
        <v>98</v>
      </c>
      <c r="B102" s="6" t="s">
        <v>126</v>
      </c>
      <c r="C102" s="8" t="s">
        <v>127</v>
      </c>
      <c r="D102" s="16" t="s">
        <v>69</v>
      </c>
      <c r="E102" s="16" t="s">
        <v>70</v>
      </c>
      <c r="F102" s="16">
        <v>14</v>
      </c>
      <c r="G102" s="16">
        <v>2025</v>
      </c>
      <c r="H102" s="4">
        <v>24300</v>
      </c>
      <c r="I102" s="4">
        <v>1181.25</v>
      </c>
      <c r="J102" s="4">
        <v>366.6666666666663</v>
      </c>
      <c r="K102" s="4">
        <v>0</v>
      </c>
      <c r="L102" s="4">
        <v>0</v>
      </c>
      <c r="M102" s="4">
        <v>1547.9166666666663</v>
      </c>
    </row>
    <row r="103" spans="1:13" ht="86.25">
      <c r="A103" s="16">
        <v>99</v>
      </c>
      <c r="B103" s="6" t="s">
        <v>52</v>
      </c>
      <c r="C103" s="8" t="s">
        <v>152</v>
      </c>
      <c r="D103" s="16" t="s">
        <v>69</v>
      </c>
      <c r="E103" s="16" t="s">
        <v>70</v>
      </c>
      <c r="F103" s="16">
        <v>14</v>
      </c>
      <c r="G103" s="16">
        <v>2025</v>
      </c>
      <c r="H103" s="4">
        <v>24300</v>
      </c>
      <c r="I103" s="4">
        <v>1181.25</v>
      </c>
      <c r="J103" s="4">
        <v>366.6666666666663</v>
      </c>
      <c r="K103" s="4">
        <v>0</v>
      </c>
      <c r="L103" s="4">
        <v>0</v>
      </c>
      <c r="M103" s="4">
        <v>1547.9166666666663</v>
      </c>
    </row>
    <row r="104" spans="1:13" ht="57">
      <c r="A104" s="16">
        <v>100</v>
      </c>
      <c r="B104" s="6" t="s">
        <v>53</v>
      </c>
      <c r="C104" s="8" t="s">
        <v>84</v>
      </c>
      <c r="D104" s="16" t="s">
        <v>69</v>
      </c>
      <c r="E104" s="16" t="s">
        <v>70</v>
      </c>
      <c r="F104" s="16">
        <v>10</v>
      </c>
      <c r="G104" s="16">
        <v>1170</v>
      </c>
      <c r="H104" s="4">
        <v>14040</v>
      </c>
      <c r="I104" s="4">
        <v>682.5</v>
      </c>
      <c r="J104" s="4">
        <v>366.6666666666663</v>
      </c>
      <c r="K104" s="4">
        <v>0</v>
      </c>
      <c r="L104" s="4">
        <v>0</v>
      </c>
      <c r="M104" s="4">
        <v>1049.1666666666663</v>
      </c>
    </row>
    <row r="105" spans="1:13" ht="57">
      <c r="A105" s="16">
        <v>101</v>
      </c>
      <c r="B105" s="6" t="s">
        <v>54</v>
      </c>
      <c r="C105" s="8" t="s">
        <v>210</v>
      </c>
      <c r="D105" s="16" t="s">
        <v>69</v>
      </c>
      <c r="E105" s="16" t="s">
        <v>70</v>
      </c>
      <c r="F105" s="16">
        <v>16</v>
      </c>
      <c r="G105" s="16">
        <v>2390</v>
      </c>
      <c r="H105" s="4">
        <v>28680</v>
      </c>
      <c r="I105" s="4">
        <v>1394.1666666666665</v>
      </c>
      <c r="J105" s="4">
        <v>366.6666666666663</v>
      </c>
      <c r="K105" s="4">
        <v>0</v>
      </c>
      <c r="L105" s="4">
        <v>990</v>
      </c>
      <c r="M105" s="4">
        <v>2750.833333333333</v>
      </c>
    </row>
    <row r="106" spans="1:13" ht="72">
      <c r="A106" s="16">
        <v>102</v>
      </c>
      <c r="B106" s="6" t="s">
        <v>55</v>
      </c>
      <c r="C106" s="8" t="s">
        <v>192</v>
      </c>
      <c r="D106" s="16" t="s">
        <v>69</v>
      </c>
      <c r="E106" s="16" t="s">
        <v>263</v>
      </c>
      <c r="F106" s="16">
        <v>18</v>
      </c>
      <c r="G106" s="16">
        <v>3330</v>
      </c>
      <c r="H106" s="4">
        <v>39960</v>
      </c>
      <c r="I106" s="4">
        <v>1942.5</v>
      </c>
      <c r="J106" s="4">
        <v>366.6666666666663</v>
      </c>
      <c r="K106" s="4">
        <v>0</v>
      </c>
      <c r="L106" s="4">
        <v>565</v>
      </c>
      <c r="M106" s="4">
        <v>2874.166666666666</v>
      </c>
    </row>
    <row r="107" spans="1:13" ht="57">
      <c r="A107" s="16">
        <v>103</v>
      </c>
      <c r="B107" s="6" t="s">
        <v>56</v>
      </c>
      <c r="C107" s="8" t="s">
        <v>92</v>
      </c>
      <c r="D107" s="16" t="s">
        <v>69</v>
      </c>
      <c r="E107" s="16" t="s">
        <v>263</v>
      </c>
      <c r="F107" s="16">
        <v>9</v>
      </c>
      <c r="G107" s="16">
        <v>990</v>
      </c>
      <c r="H107" s="4">
        <v>11880</v>
      </c>
      <c r="I107" s="4">
        <v>577.5</v>
      </c>
      <c r="J107" s="4">
        <v>366.6666666666663</v>
      </c>
      <c r="K107" s="4">
        <v>0</v>
      </c>
      <c r="L107" s="4">
        <v>0</v>
      </c>
      <c r="M107" s="4">
        <v>944.1666666666663</v>
      </c>
    </row>
    <row r="108" spans="1:13" ht="57">
      <c r="A108" s="16">
        <v>104</v>
      </c>
      <c r="B108" s="6" t="s">
        <v>71</v>
      </c>
      <c r="C108" s="8" t="s">
        <v>184</v>
      </c>
      <c r="D108" s="16" t="s">
        <v>69</v>
      </c>
      <c r="E108" s="16" t="s">
        <v>70</v>
      </c>
      <c r="F108" s="16">
        <v>18</v>
      </c>
      <c r="G108" s="16">
        <v>3020</v>
      </c>
      <c r="H108" s="4">
        <v>36240</v>
      </c>
      <c r="I108" s="4">
        <v>1761.6666666666665</v>
      </c>
      <c r="J108" s="4">
        <v>366.6666666666663</v>
      </c>
      <c r="K108" s="4">
        <v>0</v>
      </c>
      <c r="L108" s="4">
        <v>533</v>
      </c>
      <c r="M108" s="4">
        <v>2661.333333333333</v>
      </c>
    </row>
    <row r="109" spans="1:13" ht="72">
      <c r="A109" s="16">
        <v>105</v>
      </c>
      <c r="B109" s="6" t="s">
        <v>231</v>
      </c>
      <c r="C109" s="8" t="s">
        <v>242</v>
      </c>
      <c r="D109" s="16" t="s">
        <v>69</v>
      </c>
      <c r="E109" s="16" t="s">
        <v>263</v>
      </c>
      <c r="F109" s="16">
        <v>20</v>
      </c>
      <c r="G109" s="16">
        <v>4108.75</v>
      </c>
      <c r="H109" s="4">
        <v>49305</v>
      </c>
      <c r="I109" s="4">
        <v>2054.375</v>
      </c>
      <c r="J109" s="4">
        <v>199.9999999999998</v>
      </c>
      <c r="K109" s="4">
        <v>0</v>
      </c>
      <c r="L109" s="4">
        <v>0</v>
      </c>
      <c r="M109" s="4">
        <v>2254.375</v>
      </c>
    </row>
    <row r="110" spans="1:13" ht="57">
      <c r="A110" s="16">
        <v>106</v>
      </c>
      <c r="B110" s="6" t="s">
        <v>232</v>
      </c>
      <c r="C110" s="8" t="s">
        <v>117</v>
      </c>
      <c r="D110" s="16" t="s">
        <v>69</v>
      </c>
      <c r="E110" s="16" t="s">
        <v>70</v>
      </c>
      <c r="F110" s="16">
        <v>20</v>
      </c>
      <c r="G110" s="16">
        <v>4108.75</v>
      </c>
      <c r="H110" s="4">
        <v>49305</v>
      </c>
      <c r="I110" s="4">
        <v>2054.375</v>
      </c>
      <c r="J110" s="4">
        <v>199.9999999999998</v>
      </c>
      <c r="K110" s="4">
        <v>0</v>
      </c>
      <c r="L110" s="4">
        <v>0</v>
      </c>
      <c r="M110" s="4">
        <v>2254.375</v>
      </c>
    </row>
    <row r="111" spans="1:13" ht="57">
      <c r="A111" s="16">
        <v>107</v>
      </c>
      <c r="B111" s="6" t="s">
        <v>111</v>
      </c>
      <c r="C111" s="8" t="s">
        <v>115</v>
      </c>
      <c r="D111" s="16" t="s">
        <v>69</v>
      </c>
      <c r="E111" s="16" t="s">
        <v>70</v>
      </c>
      <c r="F111" s="16">
        <v>17</v>
      </c>
      <c r="G111" s="16">
        <v>3553</v>
      </c>
      <c r="H111" s="4">
        <v>42636</v>
      </c>
      <c r="I111" s="4">
        <v>2072.583333333333</v>
      </c>
      <c r="J111" s="4">
        <v>366.6666666666663</v>
      </c>
      <c r="K111" s="4">
        <v>0</v>
      </c>
      <c r="L111" s="4">
        <v>0</v>
      </c>
      <c r="M111" s="4">
        <v>2439.249999999999</v>
      </c>
    </row>
    <row r="112" spans="1:13" ht="57">
      <c r="A112" s="16">
        <v>108</v>
      </c>
      <c r="B112" s="6" t="s">
        <v>128</v>
      </c>
      <c r="C112" s="8" t="s">
        <v>221</v>
      </c>
      <c r="D112" s="16" t="s">
        <v>69</v>
      </c>
      <c r="E112" s="16" t="s">
        <v>70</v>
      </c>
      <c r="F112" s="16">
        <v>11</v>
      </c>
      <c r="G112" s="16">
        <v>1350</v>
      </c>
      <c r="H112" s="4">
        <v>16200</v>
      </c>
      <c r="I112" s="4">
        <v>787.5</v>
      </c>
      <c r="J112" s="4">
        <v>366.6666666666663</v>
      </c>
      <c r="K112" s="4">
        <v>0</v>
      </c>
      <c r="L112" s="4">
        <v>1670</v>
      </c>
      <c r="M112" s="4">
        <v>2824.166666666666</v>
      </c>
    </row>
    <row r="113" spans="1:13" ht="57">
      <c r="A113" s="16">
        <v>109</v>
      </c>
      <c r="B113" s="6" t="s">
        <v>218</v>
      </c>
      <c r="C113" s="8" t="s">
        <v>136</v>
      </c>
      <c r="D113" s="16" t="s">
        <v>69</v>
      </c>
      <c r="E113" s="16" t="s">
        <v>263</v>
      </c>
      <c r="F113" s="16">
        <v>17</v>
      </c>
      <c r="G113" s="16">
        <v>2970</v>
      </c>
      <c r="H113" s="4">
        <v>35640</v>
      </c>
      <c r="I113" s="4">
        <v>1732.5</v>
      </c>
      <c r="J113" s="4">
        <v>366.6666666666663</v>
      </c>
      <c r="K113" s="4">
        <v>0</v>
      </c>
      <c r="L113" s="4">
        <v>0</v>
      </c>
      <c r="M113" s="4">
        <v>2099.166666666666</v>
      </c>
    </row>
    <row r="114" spans="1:13" ht="57">
      <c r="A114" s="16">
        <v>110</v>
      </c>
      <c r="B114" s="6" t="s">
        <v>57</v>
      </c>
      <c r="C114" s="8" t="s">
        <v>139</v>
      </c>
      <c r="D114" s="16" t="s">
        <v>69</v>
      </c>
      <c r="E114" s="16" t="s">
        <v>70</v>
      </c>
      <c r="F114" s="16">
        <v>14</v>
      </c>
      <c r="G114" s="16">
        <v>2025</v>
      </c>
      <c r="H114" s="4">
        <v>24300</v>
      </c>
      <c r="I114" s="4">
        <v>1181.25</v>
      </c>
      <c r="J114" s="4">
        <v>366.6666666666663</v>
      </c>
      <c r="K114" s="4">
        <v>0</v>
      </c>
      <c r="L114" s="4">
        <v>0</v>
      </c>
      <c r="M114" s="4">
        <v>1547.9166666666663</v>
      </c>
    </row>
    <row r="115" spans="1:13" ht="57">
      <c r="A115" s="16">
        <v>111</v>
      </c>
      <c r="B115" s="6" t="s">
        <v>81</v>
      </c>
      <c r="C115" s="8" t="s">
        <v>85</v>
      </c>
      <c r="D115" s="16" t="s">
        <v>69</v>
      </c>
      <c r="E115" s="16" t="s">
        <v>263</v>
      </c>
      <c r="F115" s="16">
        <v>17</v>
      </c>
      <c r="G115" s="16">
        <v>2970</v>
      </c>
      <c r="H115" s="4">
        <v>35640</v>
      </c>
      <c r="I115" s="4">
        <v>1732.5</v>
      </c>
      <c r="J115" s="4">
        <v>366.6666666666663</v>
      </c>
      <c r="K115" s="4">
        <v>0</v>
      </c>
      <c r="L115" s="4">
        <v>0</v>
      </c>
      <c r="M115" s="4">
        <v>2099.166666666666</v>
      </c>
    </row>
    <row r="116" spans="1:13" ht="57">
      <c r="A116" s="16">
        <v>112</v>
      </c>
      <c r="B116" s="6" t="s">
        <v>79</v>
      </c>
      <c r="C116" s="8" t="s">
        <v>80</v>
      </c>
      <c r="D116" s="16" t="s">
        <v>69</v>
      </c>
      <c r="E116" s="16" t="s">
        <v>70</v>
      </c>
      <c r="F116" s="16">
        <v>20</v>
      </c>
      <c r="G116" s="16">
        <v>3553</v>
      </c>
      <c r="H116" s="4">
        <v>42636</v>
      </c>
      <c r="I116" s="4">
        <v>2072.583333333333</v>
      </c>
      <c r="J116" s="4">
        <v>366.6666666666663</v>
      </c>
      <c r="K116" s="4">
        <v>0</v>
      </c>
      <c r="L116" s="4">
        <v>0</v>
      </c>
      <c r="M116" s="4">
        <v>2439.249999999999</v>
      </c>
    </row>
    <row r="117" spans="1:13" ht="72">
      <c r="A117" s="16">
        <v>113</v>
      </c>
      <c r="B117" s="6" t="s">
        <v>193</v>
      </c>
      <c r="C117" s="8" t="s">
        <v>222</v>
      </c>
      <c r="D117" s="16" t="s">
        <v>69</v>
      </c>
      <c r="E117" s="16" t="s">
        <v>70</v>
      </c>
      <c r="F117" s="16">
        <v>15</v>
      </c>
      <c r="G117" s="16">
        <v>2340</v>
      </c>
      <c r="H117" s="4">
        <v>28080</v>
      </c>
      <c r="I117" s="4">
        <v>1365</v>
      </c>
      <c r="J117" s="4">
        <v>366.6666666666663</v>
      </c>
      <c r="K117" s="4">
        <v>0</v>
      </c>
      <c r="L117" s="4">
        <v>680</v>
      </c>
      <c r="M117" s="4">
        <v>2411.666666666666</v>
      </c>
    </row>
    <row r="118" spans="1:13" ht="72">
      <c r="A118" s="16">
        <v>114</v>
      </c>
      <c r="B118" s="6" t="s">
        <v>58</v>
      </c>
      <c r="C118" s="8" t="s">
        <v>114</v>
      </c>
      <c r="D118" s="16" t="s">
        <v>69</v>
      </c>
      <c r="E118" s="16" t="s">
        <v>70</v>
      </c>
      <c r="F118" s="16">
        <v>15</v>
      </c>
      <c r="G118" s="16">
        <v>2025</v>
      </c>
      <c r="H118" s="4">
        <v>24300</v>
      </c>
      <c r="I118" s="4">
        <v>1181.25</v>
      </c>
      <c r="J118" s="4">
        <v>366.6666666666663</v>
      </c>
      <c r="K118" s="4">
        <v>0</v>
      </c>
      <c r="L118" s="4">
        <v>0</v>
      </c>
      <c r="M118" s="4">
        <v>1547.9166666666663</v>
      </c>
    </row>
    <row r="119" spans="1:13" ht="57">
      <c r="A119" s="16">
        <v>115</v>
      </c>
      <c r="B119" s="6" t="s">
        <v>120</v>
      </c>
      <c r="C119" s="8" t="s">
        <v>239</v>
      </c>
      <c r="D119" s="16" t="s">
        <v>69</v>
      </c>
      <c r="E119" s="16" t="s">
        <v>263</v>
      </c>
      <c r="F119" s="16">
        <v>15</v>
      </c>
      <c r="G119" s="16">
        <v>2340</v>
      </c>
      <c r="H119" s="4">
        <v>28080</v>
      </c>
      <c r="I119" s="4">
        <v>1365</v>
      </c>
      <c r="J119" s="4">
        <v>366.6666666666663</v>
      </c>
      <c r="K119" s="4">
        <v>0</v>
      </c>
      <c r="L119" s="4">
        <v>0</v>
      </c>
      <c r="M119" s="4">
        <v>1731.6666666666663</v>
      </c>
    </row>
    <row r="120" spans="1:13" ht="57">
      <c r="A120" s="16">
        <v>116</v>
      </c>
      <c r="B120" s="6" t="s">
        <v>174</v>
      </c>
      <c r="C120" s="8" t="s">
        <v>175</v>
      </c>
      <c r="D120" s="16" t="s">
        <v>69</v>
      </c>
      <c r="E120" s="16" t="s">
        <v>70</v>
      </c>
      <c r="F120" s="16">
        <v>10</v>
      </c>
      <c r="G120" s="16">
        <v>1170</v>
      </c>
      <c r="H120" s="4">
        <v>14040</v>
      </c>
      <c r="I120" s="4">
        <v>682.5</v>
      </c>
      <c r="J120" s="4">
        <v>366.6666666666663</v>
      </c>
      <c r="K120" s="4">
        <v>0</v>
      </c>
      <c r="L120" s="4">
        <v>0</v>
      </c>
      <c r="M120" s="4">
        <v>1049.1666666666663</v>
      </c>
    </row>
    <row r="121" spans="1:13" ht="72">
      <c r="A121" s="16">
        <v>117</v>
      </c>
      <c r="B121" s="6" t="s">
        <v>59</v>
      </c>
      <c r="C121" s="8" t="s">
        <v>114</v>
      </c>
      <c r="D121" s="16" t="s">
        <v>69</v>
      </c>
      <c r="E121" s="16" t="s">
        <v>70</v>
      </c>
      <c r="F121" s="16">
        <v>14</v>
      </c>
      <c r="G121" s="16">
        <v>2025</v>
      </c>
      <c r="H121" s="4">
        <v>24300</v>
      </c>
      <c r="I121" s="4">
        <v>1181.25</v>
      </c>
      <c r="J121" s="4">
        <v>366.6666666666663</v>
      </c>
      <c r="K121" s="4">
        <v>0</v>
      </c>
      <c r="L121" s="4">
        <v>0</v>
      </c>
      <c r="M121" s="4">
        <v>1547.9166666666663</v>
      </c>
    </row>
    <row r="122" spans="1:13" ht="114.75">
      <c r="A122" s="16">
        <v>118</v>
      </c>
      <c r="B122" s="6" t="s">
        <v>207</v>
      </c>
      <c r="C122" s="8" t="s">
        <v>211</v>
      </c>
      <c r="D122" s="16" t="s">
        <v>69</v>
      </c>
      <c r="E122" s="16" t="s">
        <v>70</v>
      </c>
      <c r="F122" s="16">
        <v>13</v>
      </c>
      <c r="G122" s="16">
        <v>1946</v>
      </c>
      <c r="H122" s="4">
        <v>23352</v>
      </c>
      <c r="I122" s="4">
        <v>1135.1666666666665</v>
      </c>
      <c r="J122" s="4">
        <v>366.6666666666663</v>
      </c>
      <c r="K122" s="4">
        <v>0</v>
      </c>
      <c r="L122" s="4">
        <v>0</v>
      </c>
      <c r="M122" s="4">
        <v>1501.8333333333328</v>
      </c>
    </row>
    <row r="123" spans="1:13" ht="57">
      <c r="A123" s="16">
        <v>119</v>
      </c>
      <c r="B123" s="6" t="s">
        <v>275</v>
      </c>
      <c r="C123" s="8" t="s">
        <v>280</v>
      </c>
      <c r="D123" s="16" t="s">
        <v>69</v>
      </c>
      <c r="E123" s="16" t="s">
        <v>70</v>
      </c>
      <c r="F123" s="16">
        <v>11</v>
      </c>
      <c r="G123" s="16">
        <v>1350</v>
      </c>
      <c r="H123" s="4">
        <v>16200</v>
      </c>
      <c r="I123" s="4">
        <v>787.5</v>
      </c>
      <c r="J123" s="4"/>
      <c r="K123" s="4"/>
      <c r="L123" s="4"/>
      <c r="M123" s="4"/>
    </row>
    <row r="124" spans="1:13" ht="57">
      <c r="A124" s="16">
        <v>120</v>
      </c>
      <c r="B124" s="6" t="s">
        <v>121</v>
      </c>
      <c r="C124" s="8" t="s">
        <v>123</v>
      </c>
      <c r="D124" s="16" t="s">
        <v>69</v>
      </c>
      <c r="E124" s="16" t="s">
        <v>70</v>
      </c>
      <c r="F124" s="16">
        <v>14</v>
      </c>
      <c r="G124" s="16">
        <v>2025</v>
      </c>
      <c r="H124" s="4">
        <v>24300</v>
      </c>
      <c r="I124" s="4">
        <v>1181.25</v>
      </c>
      <c r="J124" s="4">
        <v>366.6666666666663</v>
      </c>
      <c r="K124" s="4">
        <v>0</v>
      </c>
      <c r="L124" s="4">
        <v>0</v>
      </c>
      <c r="M124" s="4">
        <v>1547.9166666666663</v>
      </c>
    </row>
    <row r="125" spans="1:13" ht="57">
      <c r="A125" s="16">
        <v>121</v>
      </c>
      <c r="B125" s="6" t="s">
        <v>155</v>
      </c>
      <c r="C125" s="8" t="s">
        <v>139</v>
      </c>
      <c r="D125" s="16" t="s">
        <v>69</v>
      </c>
      <c r="E125" s="16" t="s">
        <v>70</v>
      </c>
      <c r="F125" s="16">
        <v>14</v>
      </c>
      <c r="G125" s="16">
        <v>2025</v>
      </c>
      <c r="H125" s="4">
        <v>24300</v>
      </c>
      <c r="I125" s="4">
        <v>1181.25</v>
      </c>
      <c r="J125" s="4">
        <v>366.6666666666663</v>
      </c>
      <c r="K125" s="4">
        <v>0</v>
      </c>
      <c r="L125" s="4">
        <v>0</v>
      </c>
      <c r="M125" s="4">
        <v>1547.9166666666663</v>
      </c>
    </row>
    <row r="126" spans="1:13" ht="57">
      <c r="A126" s="16">
        <v>122</v>
      </c>
      <c r="B126" s="6" t="s">
        <v>129</v>
      </c>
      <c r="C126" s="6" t="s">
        <v>141</v>
      </c>
      <c r="D126" s="16" t="s">
        <v>69</v>
      </c>
      <c r="E126" s="16" t="s">
        <v>70</v>
      </c>
      <c r="F126" s="16">
        <v>18</v>
      </c>
      <c r="G126" s="16">
        <v>3560</v>
      </c>
      <c r="H126" s="4">
        <v>42720</v>
      </c>
      <c r="I126" s="4">
        <v>2076.666666666667</v>
      </c>
      <c r="J126" s="4">
        <v>366.6666666666663</v>
      </c>
      <c r="K126" s="4">
        <v>0</v>
      </c>
      <c r="L126" s="4">
        <v>0</v>
      </c>
      <c r="M126" s="4">
        <v>2443.333333333333</v>
      </c>
    </row>
    <row r="127" spans="1:13" ht="57">
      <c r="A127" s="16">
        <v>123</v>
      </c>
      <c r="B127" s="6" t="s">
        <v>194</v>
      </c>
      <c r="C127" s="6" t="s">
        <v>253</v>
      </c>
      <c r="D127" s="16" t="s">
        <v>69</v>
      </c>
      <c r="E127" s="16" t="s">
        <v>70</v>
      </c>
      <c r="F127" s="16">
        <v>10</v>
      </c>
      <c r="G127" s="16">
        <v>990</v>
      </c>
      <c r="H127" s="4">
        <v>11880</v>
      </c>
      <c r="I127" s="4">
        <v>577.5</v>
      </c>
      <c r="J127" s="4">
        <v>366.6666666666663</v>
      </c>
      <c r="K127" s="4">
        <v>0</v>
      </c>
      <c r="L127" s="4">
        <v>180</v>
      </c>
      <c r="M127" s="4">
        <v>1124.1666666666663</v>
      </c>
    </row>
    <row r="128" spans="1:13" ht="57">
      <c r="A128" s="16">
        <v>124</v>
      </c>
      <c r="B128" s="6" t="s">
        <v>60</v>
      </c>
      <c r="C128" s="8" t="s">
        <v>156</v>
      </c>
      <c r="D128" s="16" t="s">
        <v>69</v>
      </c>
      <c r="E128" s="16" t="s">
        <v>70</v>
      </c>
      <c r="F128" s="16">
        <v>13</v>
      </c>
      <c r="G128" s="16">
        <v>1883</v>
      </c>
      <c r="H128" s="4">
        <v>22596</v>
      </c>
      <c r="I128" s="4">
        <v>1098.4166666666665</v>
      </c>
      <c r="J128" s="4">
        <v>366.6666666666663</v>
      </c>
      <c r="K128" s="4">
        <v>0</v>
      </c>
      <c r="L128" s="4">
        <v>0</v>
      </c>
      <c r="M128" s="4">
        <v>1465.0833333333328</v>
      </c>
    </row>
    <row r="129" spans="1:13" ht="57">
      <c r="A129" s="16">
        <v>125</v>
      </c>
      <c r="B129" s="6" t="s">
        <v>112</v>
      </c>
      <c r="C129" s="8" t="s">
        <v>201</v>
      </c>
      <c r="D129" s="16" t="s">
        <v>69</v>
      </c>
      <c r="E129" s="16" t="s">
        <v>70</v>
      </c>
      <c r="F129" s="16">
        <v>20</v>
      </c>
      <c r="G129" s="16">
        <v>4108.75</v>
      </c>
      <c r="H129" s="4">
        <v>49305</v>
      </c>
      <c r="I129" s="4">
        <v>2396.770833333333</v>
      </c>
      <c r="J129" s="4">
        <v>366.6666666666663</v>
      </c>
      <c r="K129" s="4">
        <v>0</v>
      </c>
      <c r="L129" s="4">
        <v>0</v>
      </c>
      <c r="M129" s="4">
        <v>2763.437499999999</v>
      </c>
    </row>
    <row r="130" spans="1:13" ht="57">
      <c r="A130" s="16">
        <v>126</v>
      </c>
      <c r="B130" s="6" t="s">
        <v>258</v>
      </c>
      <c r="C130" s="8" t="s">
        <v>104</v>
      </c>
      <c r="D130" s="16" t="s">
        <v>69</v>
      </c>
      <c r="E130" s="16" t="s">
        <v>70</v>
      </c>
      <c r="F130" s="16">
        <v>14</v>
      </c>
      <c r="G130" s="16">
        <v>2025</v>
      </c>
      <c r="H130" s="4">
        <v>24300</v>
      </c>
      <c r="I130" s="4">
        <v>1181.25</v>
      </c>
      <c r="J130" s="4">
        <v>133.3333333333332</v>
      </c>
      <c r="K130" s="4">
        <v>0</v>
      </c>
      <c r="L130" s="4">
        <v>0</v>
      </c>
      <c r="M130" s="4">
        <v>1314.5833333333333</v>
      </c>
    </row>
    <row r="131" spans="1:13" ht="42.75">
      <c r="A131" s="16">
        <v>127</v>
      </c>
      <c r="B131" s="6" t="s">
        <v>61</v>
      </c>
      <c r="C131" s="8" t="s">
        <v>243</v>
      </c>
      <c r="D131" s="16" t="s">
        <v>69</v>
      </c>
      <c r="E131" s="16" t="s">
        <v>70</v>
      </c>
      <c r="F131" s="16">
        <v>18</v>
      </c>
      <c r="G131" s="16">
        <v>3020</v>
      </c>
      <c r="H131" s="4">
        <v>36240</v>
      </c>
      <c r="I131" s="4">
        <v>1761.6666666666665</v>
      </c>
      <c r="J131" s="4">
        <v>366.6666666666663</v>
      </c>
      <c r="K131" s="4">
        <v>0</v>
      </c>
      <c r="L131" s="4">
        <v>533</v>
      </c>
      <c r="M131" s="4">
        <v>2661.333333333333</v>
      </c>
    </row>
    <row r="132" spans="1:13" ht="100.5">
      <c r="A132" s="16">
        <v>128</v>
      </c>
      <c r="B132" s="6" t="s">
        <v>93</v>
      </c>
      <c r="C132" s="8" t="s">
        <v>177</v>
      </c>
      <c r="D132" s="16" t="s">
        <v>69</v>
      </c>
      <c r="E132" s="16" t="s">
        <v>70</v>
      </c>
      <c r="F132" s="16">
        <v>14</v>
      </c>
      <c r="G132" s="16">
        <v>2025</v>
      </c>
      <c r="H132" s="4">
        <v>24300</v>
      </c>
      <c r="I132" s="4">
        <v>1181.25</v>
      </c>
      <c r="J132" s="4">
        <v>366.6666666666663</v>
      </c>
      <c r="K132" s="4">
        <v>0</v>
      </c>
      <c r="L132" s="4">
        <v>0</v>
      </c>
      <c r="M132" s="4">
        <v>1547.9166666666663</v>
      </c>
    </row>
    <row r="133" spans="1:13" ht="57">
      <c r="A133" s="16">
        <v>129</v>
      </c>
      <c r="B133" s="6" t="s">
        <v>62</v>
      </c>
      <c r="C133" s="6" t="s">
        <v>100</v>
      </c>
      <c r="D133" s="16" t="s">
        <v>69</v>
      </c>
      <c r="E133" s="16" t="s">
        <v>70</v>
      </c>
      <c r="F133" s="16">
        <v>14</v>
      </c>
      <c r="G133" s="16">
        <v>2025</v>
      </c>
      <c r="H133" s="4">
        <v>24300</v>
      </c>
      <c r="I133" s="4">
        <v>1181.25</v>
      </c>
      <c r="J133" s="4">
        <v>366.6666666666663</v>
      </c>
      <c r="K133" s="4">
        <v>0</v>
      </c>
      <c r="L133" s="4">
        <v>0</v>
      </c>
      <c r="M133" s="4">
        <v>1547.9166666666663</v>
      </c>
    </row>
    <row r="134" spans="1:13" ht="57">
      <c r="A134" s="16">
        <v>130</v>
      </c>
      <c r="B134" s="6" t="s">
        <v>86</v>
      </c>
      <c r="C134" s="6" t="s">
        <v>261</v>
      </c>
      <c r="D134" s="16" t="s">
        <v>69</v>
      </c>
      <c r="E134" s="16" t="s">
        <v>70</v>
      </c>
      <c r="F134" s="16">
        <v>14</v>
      </c>
      <c r="G134" s="16">
        <v>2025</v>
      </c>
      <c r="H134" s="4">
        <v>24300</v>
      </c>
      <c r="I134" s="4">
        <v>1181.25</v>
      </c>
      <c r="J134" s="4">
        <v>366.6666666666663</v>
      </c>
      <c r="K134" s="4">
        <v>0</v>
      </c>
      <c r="L134" s="4">
        <v>0</v>
      </c>
      <c r="M134" s="4">
        <v>1547.9166666666663</v>
      </c>
    </row>
    <row r="135" spans="1:13" ht="57">
      <c r="A135" s="16">
        <v>131</v>
      </c>
      <c r="B135" s="6" t="s">
        <v>63</v>
      </c>
      <c r="C135" s="8" t="s">
        <v>149</v>
      </c>
      <c r="D135" s="16" t="s">
        <v>69</v>
      </c>
      <c r="E135" s="16" t="s">
        <v>70</v>
      </c>
      <c r="F135" s="16">
        <v>14</v>
      </c>
      <c r="G135" s="16">
        <v>2025</v>
      </c>
      <c r="H135" s="4">
        <v>24300</v>
      </c>
      <c r="I135" s="4">
        <v>1181.25</v>
      </c>
      <c r="J135" s="4">
        <v>366.6666666666663</v>
      </c>
      <c r="K135" s="4">
        <v>0</v>
      </c>
      <c r="L135" s="4">
        <v>315</v>
      </c>
      <c r="M135" s="4">
        <v>1862.9166666666663</v>
      </c>
    </row>
    <row r="136" spans="1:13" ht="57">
      <c r="A136" s="16">
        <v>132</v>
      </c>
      <c r="B136" s="6" t="s">
        <v>64</v>
      </c>
      <c r="C136" s="8" t="s">
        <v>116</v>
      </c>
      <c r="D136" s="16" t="s">
        <v>69</v>
      </c>
      <c r="E136" s="16" t="s">
        <v>70</v>
      </c>
      <c r="F136" s="16">
        <v>14</v>
      </c>
      <c r="G136" s="16">
        <v>2025</v>
      </c>
      <c r="H136" s="4">
        <v>24300</v>
      </c>
      <c r="I136" s="4">
        <v>1181.25</v>
      </c>
      <c r="J136" s="4">
        <v>366.6666666666663</v>
      </c>
      <c r="K136" s="4">
        <v>0</v>
      </c>
      <c r="L136" s="4">
        <v>0</v>
      </c>
      <c r="M136" s="4">
        <v>1547.9166666666663</v>
      </c>
    </row>
    <row r="137" spans="1:13" ht="100.5">
      <c r="A137" s="16">
        <v>133</v>
      </c>
      <c r="B137" s="6" t="s">
        <v>157</v>
      </c>
      <c r="C137" s="6" t="s">
        <v>158</v>
      </c>
      <c r="D137" s="16" t="s">
        <v>69</v>
      </c>
      <c r="E137" s="16" t="s">
        <v>263</v>
      </c>
      <c r="F137" s="16">
        <v>18</v>
      </c>
      <c r="G137" s="16">
        <v>3020</v>
      </c>
      <c r="H137" s="4">
        <v>36240</v>
      </c>
      <c r="I137" s="4">
        <v>1761.6666666666665</v>
      </c>
      <c r="J137" s="4">
        <v>366.6666666666663</v>
      </c>
      <c r="K137" s="4">
        <v>0</v>
      </c>
      <c r="L137" s="4">
        <v>0</v>
      </c>
      <c r="M137" s="4">
        <v>2128.333333333333</v>
      </c>
    </row>
    <row r="138" spans="1:13" ht="114.75">
      <c r="A138" s="16">
        <v>134</v>
      </c>
      <c r="B138" s="6" t="s">
        <v>65</v>
      </c>
      <c r="C138" s="6" t="s">
        <v>87</v>
      </c>
      <c r="D138" s="16" t="s">
        <v>69</v>
      </c>
      <c r="E138" s="16" t="s">
        <v>70</v>
      </c>
      <c r="F138" s="16">
        <v>13</v>
      </c>
      <c r="G138" s="16">
        <v>1800</v>
      </c>
      <c r="H138" s="4">
        <v>21600</v>
      </c>
      <c r="I138" s="4">
        <v>1050</v>
      </c>
      <c r="J138" s="4">
        <v>366.6666666666663</v>
      </c>
      <c r="K138" s="4">
        <v>0</v>
      </c>
      <c r="L138" s="4">
        <v>0</v>
      </c>
      <c r="M138" s="4">
        <v>1416.6666666666663</v>
      </c>
    </row>
    <row r="139" spans="1:13" ht="57">
      <c r="A139" s="16">
        <v>135</v>
      </c>
      <c r="B139" s="6" t="s">
        <v>267</v>
      </c>
      <c r="C139" s="6" t="s">
        <v>268</v>
      </c>
      <c r="D139" s="16" t="s">
        <v>69</v>
      </c>
      <c r="E139" s="16" t="s">
        <v>70</v>
      </c>
      <c r="F139" s="16">
        <v>20</v>
      </c>
      <c r="G139" s="16">
        <v>3553</v>
      </c>
      <c r="H139" s="4">
        <v>42636</v>
      </c>
      <c r="I139" s="4">
        <v>2072.583333333333</v>
      </c>
      <c r="J139" s="4"/>
      <c r="K139" s="4">
        <v>0</v>
      </c>
      <c r="L139" s="4">
        <v>0</v>
      </c>
      <c r="M139" s="4">
        <v>2072.583333333333</v>
      </c>
    </row>
    <row r="140" spans="1:13" ht="57">
      <c r="A140" s="16">
        <v>136</v>
      </c>
      <c r="B140" s="6" t="s">
        <v>75</v>
      </c>
      <c r="C140" s="8" t="s">
        <v>136</v>
      </c>
      <c r="D140" s="16" t="s">
        <v>69</v>
      </c>
      <c r="E140" s="16" t="s">
        <v>263</v>
      </c>
      <c r="F140" s="16">
        <v>17</v>
      </c>
      <c r="G140" s="16">
        <v>2970</v>
      </c>
      <c r="H140" s="4">
        <v>35640</v>
      </c>
      <c r="I140" s="4">
        <v>1732.5</v>
      </c>
      <c r="J140" s="4">
        <v>366.6666666666663</v>
      </c>
      <c r="K140" s="4">
        <v>0</v>
      </c>
      <c r="L140" s="4">
        <v>0</v>
      </c>
      <c r="M140" s="4">
        <v>2099.166666666666</v>
      </c>
    </row>
    <row r="141" spans="1:13" ht="100.5">
      <c r="A141" s="16">
        <v>137</v>
      </c>
      <c r="B141" s="6" t="s">
        <v>66</v>
      </c>
      <c r="C141" s="8" t="s">
        <v>159</v>
      </c>
      <c r="D141" s="16" t="s">
        <v>69</v>
      </c>
      <c r="E141" s="16" t="s">
        <v>263</v>
      </c>
      <c r="F141" s="16">
        <v>19</v>
      </c>
      <c r="G141" s="16">
        <v>3690</v>
      </c>
      <c r="H141" s="4">
        <v>44280</v>
      </c>
      <c r="I141" s="4">
        <v>2152.5</v>
      </c>
      <c r="J141" s="4">
        <v>366.6666666666663</v>
      </c>
      <c r="K141" s="4">
        <v>0</v>
      </c>
      <c r="L141" s="4">
        <v>0</v>
      </c>
      <c r="M141" s="4">
        <v>2519.166666666666</v>
      </c>
    </row>
    <row r="142" spans="1:13" ht="57">
      <c r="A142" s="16">
        <v>138</v>
      </c>
      <c r="B142" s="6" t="s">
        <v>176</v>
      </c>
      <c r="C142" s="8" t="s">
        <v>85</v>
      </c>
      <c r="D142" s="16" t="s">
        <v>69</v>
      </c>
      <c r="E142" s="16" t="s">
        <v>263</v>
      </c>
      <c r="F142" s="16">
        <v>15</v>
      </c>
      <c r="G142" s="16">
        <v>2340</v>
      </c>
      <c r="H142" s="4">
        <v>28080</v>
      </c>
      <c r="I142" s="4">
        <v>1365</v>
      </c>
      <c r="J142" s="4">
        <v>366.6666666666663</v>
      </c>
      <c r="K142" s="4">
        <v>0</v>
      </c>
      <c r="L142" s="4">
        <v>0</v>
      </c>
      <c r="M142" s="4">
        <v>1731.6666666666663</v>
      </c>
    </row>
    <row r="143" spans="1:13" ht="57">
      <c r="A143" s="16">
        <v>139</v>
      </c>
      <c r="B143" s="6" t="s">
        <v>122</v>
      </c>
      <c r="C143" s="8" t="s">
        <v>239</v>
      </c>
      <c r="D143" s="16" t="s">
        <v>69</v>
      </c>
      <c r="E143" s="16" t="s">
        <v>263</v>
      </c>
      <c r="F143" s="16">
        <v>18</v>
      </c>
      <c r="G143" s="16">
        <v>3020</v>
      </c>
      <c r="H143" s="4">
        <v>36240</v>
      </c>
      <c r="I143" s="4">
        <v>1761.6666666666665</v>
      </c>
      <c r="J143" s="4">
        <v>366.6666666666663</v>
      </c>
      <c r="K143" s="4">
        <v>0</v>
      </c>
      <c r="L143" s="4">
        <v>0</v>
      </c>
      <c r="M143" s="4">
        <v>2128.333333333333</v>
      </c>
    </row>
    <row r="144" spans="1:13" ht="57">
      <c r="A144" s="16">
        <v>140</v>
      </c>
      <c r="B144" s="6" t="s">
        <v>233</v>
      </c>
      <c r="C144" s="8" t="s">
        <v>117</v>
      </c>
      <c r="D144" s="16" t="s">
        <v>69</v>
      </c>
      <c r="E144" s="16" t="s">
        <v>70</v>
      </c>
      <c r="F144" s="16">
        <v>20</v>
      </c>
      <c r="G144" s="16">
        <v>4108.75</v>
      </c>
      <c r="H144" s="4">
        <v>49305</v>
      </c>
      <c r="I144" s="4">
        <v>2054.375</v>
      </c>
      <c r="J144" s="4">
        <v>199.9999999999998</v>
      </c>
      <c r="K144" s="4">
        <v>0</v>
      </c>
      <c r="L144" s="4">
        <v>0</v>
      </c>
      <c r="M144" s="4">
        <v>2254.375</v>
      </c>
    </row>
    <row r="145" spans="1:13" ht="72">
      <c r="A145" s="16">
        <v>141</v>
      </c>
      <c r="B145" s="6" t="s">
        <v>234</v>
      </c>
      <c r="C145" s="8" t="s">
        <v>244</v>
      </c>
      <c r="D145" s="16" t="s">
        <v>69</v>
      </c>
      <c r="E145" s="16" t="s">
        <v>70</v>
      </c>
      <c r="F145" s="16">
        <v>18</v>
      </c>
      <c r="G145" s="16">
        <v>3020</v>
      </c>
      <c r="H145" s="4">
        <v>36240</v>
      </c>
      <c r="I145" s="4">
        <v>1510</v>
      </c>
      <c r="J145" s="4">
        <v>199.9999999999998</v>
      </c>
      <c r="K145" s="4">
        <v>0</v>
      </c>
      <c r="L145" s="4">
        <v>0</v>
      </c>
      <c r="M145" s="4">
        <v>1709.9999999999998</v>
      </c>
    </row>
    <row r="146" spans="1:13" ht="57">
      <c r="A146" s="16">
        <v>142</v>
      </c>
      <c r="B146" s="6" t="s">
        <v>199</v>
      </c>
      <c r="C146" s="8" t="s">
        <v>202</v>
      </c>
      <c r="D146" s="16" t="s">
        <v>69</v>
      </c>
      <c r="E146" s="16" t="s">
        <v>70</v>
      </c>
      <c r="F146" s="16">
        <v>17</v>
      </c>
      <c r="G146" s="16">
        <v>3219</v>
      </c>
      <c r="H146" s="4">
        <v>38628</v>
      </c>
      <c r="I146" s="4">
        <v>1877.75</v>
      </c>
      <c r="J146" s="4">
        <v>366.6666666666663</v>
      </c>
      <c r="K146" s="4">
        <v>0</v>
      </c>
      <c r="L146" s="4">
        <v>0</v>
      </c>
      <c r="M146" s="4">
        <v>2244.416666666666</v>
      </c>
    </row>
    <row r="147" spans="1:13" ht="57">
      <c r="A147" s="16">
        <v>143</v>
      </c>
      <c r="B147" s="6" t="s">
        <v>212</v>
      </c>
      <c r="C147" s="8" t="s">
        <v>213</v>
      </c>
      <c r="D147" s="16" t="s">
        <v>69</v>
      </c>
      <c r="E147" s="16" t="s">
        <v>70</v>
      </c>
      <c r="F147" s="16">
        <v>13</v>
      </c>
      <c r="G147" s="16">
        <v>1946</v>
      </c>
      <c r="H147" s="4">
        <v>23352</v>
      </c>
      <c r="I147" s="4">
        <v>1135.1666666666665</v>
      </c>
      <c r="J147" s="4">
        <v>366.6666666666663</v>
      </c>
      <c r="K147" s="4">
        <v>0</v>
      </c>
      <c r="L147" s="4">
        <v>1074</v>
      </c>
      <c r="M147" s="4">
        <v>2575.833333333333</v>
      </c>
    </row>
    <row r="148" spans="1:13" ht="86.25">
      <c r="A148" s="16">
        <v>144</v>
      </c>
      <c r="B148" s="6" t="s">
        <v>67</v>
      </c>
      <c r="C148" s="8" t="s">
        <v>160</v>
      </c>
      <c r="D148" s="16" t="s">
        <v>69</v>
      </c>
      <c r="E148" s="16" t="s">
        <v>70</v>
      </c>
      <c r="F148" s="16">
        <v>16</v>
      </c>
      <c r="G148" s="16">
        <v>2390</v>
      </c>
      <c r="H148" s="4">
        <v>28680</v>
      </c>
      <c r="I148" s="4">
        <v>1394.1666666666665</v>
      </c>
      <c r="J148" s="4">
        <v>366.6666666666663</v>
      </c>
      <c r="K148" s="4">
        <v>0</v>
      </c>
      <c r="L148" s="4">
        <v>1163</v>
      </c>
      <c r="M148" s="4">
        <v>2923.833333333333</v>
      </c>
    </row>
    <row r="149" spans="1:13" ht="57">
      <c r="A149" s="16">
        <v>145</v>
      </c>
      <c r="B149" s="6" t="s">
        <v>68</v>
      </c>
      <c r="C149" s="6" t="s">
        <v>101</v>
      </c>
      <c r="D149" s="16" t="s">
        <v>69</v>
      </c>
      <c r="E149" s="16" t="s">
        <v>70</v>
      </c>
      <c r="F149" s="16">
        <v>14</v>
      </c>
      <c r="G149" s="16">
        <v>2025</v>
      </c>
      <c r="H149" s="4">
        <v>24300</v>
      </c>
      <c r="I149" s="4">
        <v>1181.25</v>
      </c>
      <c r="J149" s="4">
        <v>366.6666666666663</v>
      </c>
      <c r="K149" s="4">
        <v>0</v>
      </c>
      <c r="L149" s="4">
        <v>0</v>
      </c>
      <c r="M149" s="4">
        <v>1547.9166666666663</v>
      </c>
    </row>
    <row r="150" spans="1:13" ht="86.25">
      <c r="A150" s="16">
        <v>146</v>
      </c>
      <c r="B150" s="6" t="s">
        <v>161</v>
      </c>
      <c r="C150" s="6" t="s">
        <v>137</v>
      </c>
      <c r="D150" s="16" t="s">
        <v>69</v>
      </c>
      <c r="E150" s="16" t="s">
        <v>70</v>
      </c>
      <c r="F150" s="16">
        <v>17</v>
      </c>
      <c r="G150" s="16">
        <v>2970</v>
      </c>
      <c r="H150" s="4">
        <v>35640</v>
      </c>
      <c r="I150" s="4">
        <v>1732.5</v>
      </c>
      <c r="J150" s="4">
        <v>366.6666666666663</v>
      </c>
      <c r="K150" s="4">
        <v>0</v>
      </c>
      <c r="L150" s="4">
        <v>50</v>
      </c>
      <c r="M150" s="4">
        <v>2149.166666666666</v>
      </c>
    </row>
    <row r="151" spans="1:13" ht="57">
      <c r="A151" s="16">
        <v>147</v>
      </c>
      <c r="B151" s="6" t="s">
        <v>162</v>
      </c>
      <c r="C151" s="8" t="s">
        <v>163</v>
      </c>
      <c r="D151" s="16" t="s">
        <v>69</v>
      </c>
      <c r="E151" s="16" t="s">
        <v>70</v>
      </c>
      <c r="F151" s="16">
        <v>18</v>
      </c>
      <c r="G151" s="16">
        <v>3020</v>
      </c>
      <c r="H151" s="4">
        <v>36240</v>
      </c>
      <c r="I151" s="4">
        <v>1761.6666666666665</v>
      </c>
      <c r="J151" s="4">
        <v>366.6666666666663</v>
      </c>
      <c r="K151" s="4">
        <v>0</v>
      </c>
      <c r="L151" s="4">
        <v>0</v>
      </c>
      <c r="M151" s="4">
        <v>2128.333333333333</v>
      </c>
    </row>
    <row r="152" spans="1:13" ht="86.25">
      <c r="A152" s="16">
        <v>148</v>
      </c>
      <c r="B152" s="6" t="s">
        <v>164</v>
      </c>
      <c r="C152" s="8" t="s">
        <v>165</v>
      </c>
      <c r="D152" s="16" t="s">
        <v>69</v>
      </c>
      <c r="E152" s="16" t="s">
        <v>70</v>
      </c>
      <c r="F152" s="16">
        <v>15</v>
      </c>
      <c r="G152" s="16">
        <v>2340</v>
      </c>
      <c r="H152" s="4">
        <v>28080</v>
      </c>
      <c r="I152" s="4">
        <v>1365</v>
      </c>
      <c r="J152" s="4">
        <v>366.6666666666663</v>
      </c>
      <c r="K152" s="4">
        <v>0</v>
      </c>
      <c r="L152" s="4">
        <v>0</v>
      </c>
      <c r="M152" s="4">
        <v>1731.6666666666663</v>
      </c>
    </row>
    <row r="153" spans="1:13" ht="72">
      <c r="A153" s="16">
        <v>149</v>
      </c>
      <c r="B153" s="6" t="s">
        <v>200</v>
      </c>
      <c r="C153" s="8" t="s">
        <v>203</v>
      </c>
      <c r="D153" s="16" t="s">
        <v>69</v>
      </c>
      <c r="E153" s="16" t="s">
        <v>263</v>
      </c>
      <c r="F153" s="16">
        <v>17</v>
      </c>
      <c r="G153" s="16">
        <v>3895</v>
      </c>
      <c r="H153" s="4">
        <v>46740</v>
      </c>
      <c r="I153" s="4">
        <v>2272.083333333333</v>
      </c>
      <c r="J153" s="4">
        <v>366.6666666666663</v>
      </c>
      <c r="K153" s="4">
        <v>0</v>
      </c>
      <c r="L153" s="4">
        <v>0</v>
      </c>
      <c r="M153" s="4">
        <v>2638.749999999999</v>
      </c>
    </row>
    <row r="154" spans="1:13" ht="57">
      <c r="A154" s="16">
        <v>150</v>
      </c>
      <c r="B154" s="6" t="s">
        <v>250</v>
      </c>
      <c r="C154" s="8" t="s">
        <v>134</v>
      </c>
      <c r="D154" s="16" t="s">
        <v>69</v>
      </c>
      <c r="E154" s="16" t="s">
        <v>70</v>
      </c>
      <c r="F154" s="16">
        <v>15</v>
      </c>
      <c r="G154" s="16">
        <v>2340</v>
      </c>
      <c r="H154" s="4">
        <v>28080</v>
      </c>
      <c r="I154" s="4">
        <v>1365</v>
      </c>
      <c r="J154" s="4">
        <v>366.6666666666663</v>
      </c>
      <c r="K154" s="4">
        <v>0</v>
      </c>
      <c r="L154" s="4">
        <v>0</v>
      </c>
      <c r="M154" s="4">
        <v>1731.6666666666663</v>
      </c>
    </row>
    <row r="155" spans="1:13" ht="57">
      <c r="A155" s="16">
        <v>151</v>
      </c>
      <c r="B155" s="6" t="s">
        <v>107</v>
      </c>
      <c r="C155" s="8" t="s">
        <v>278</v>
      </c>
      <c r="D155" s="16" t="s">
        <v>69</v>
      </c>
      <c r="E155" s="16" t="s">
        <v>70</v>
      </c>
      <c r="F155" s="16">
        <v>15</v>
      </c>
      <c r="G155" s="16">
        <v>2340</v>
      </c>
      <c r="H155" s="4">
        <v>28080</v>
      </c>
      <c r="I155" s="4">
        <v>1365</v>
      </c>
      <c r="J155" s="4">
        <v>366.6666666666663</v>
      </c>
      <c r="K155" s="4">
        <v>0</v>
      </c>
      <c r="L155" s="4">
        <v>0</v>
      </c>
      <c r="M155" s="4">
        <v>1731.6666666666663</v>
      </c>
    </row>
    <row r="156" spans="1:13" ht="57">
      <c r="A156" s="16">
        <v>152</v>
      </c>
      <c r="B156" s="11" t="s">
        <v>251</v>
      </c>
      <c r="C156" s="8" t="s">
        <v>240</v>
      </c>
      <c r="D156" s="16" t="s">
        <v>69</v>
      </c>
      <c r="E156" s="16" t="s">
        <v>70</v>
      </c>
      <c r="F156" s="16">
        <v>22</v>
      </c>
      <c r="G156" s="16">
        <v>4108.75</v>
      </c>
      <c r="H156" s="4">
        <v>49305</v>
      </c>
      <c r="I156" s="4">
        <v>2054.375</v>
      </c>
      <c r="J156" s="4">
        <v>199.9999999999998</v>
      </c>
      <c r="K156" s="4">
        <v>0</v>
      </c>
      <c r="L156" s="4">
        <v>0</v>
      </c>
      <c r="M156" s="4">
        <v>2254.375</v>
      </c>
    </row>
    <row r="157" spans="1:13" ht="14.25">
      <c r="A157" s="39" t="s">
        <v>17</v>
      </c>
      <c r="B157" s="40"/>
      <c r="C157" s="10"/>
      <c r="D157" s="10" t="s">
        <v>74</v>
      </c>
      <c r="E157" s="10" t="s">
        <v>74</v>
      </c>
      <c r="F157" s="3"/>
      <c r="G157" s="5">
        <v>367714</v>
      </c>
      <c r="H157" s="5">
        <v>4356408</v>
      </c>
      <c r="I157" s="5">
        <v>204421.35416666663</v>
      </c>
      <c r="J157" s="5">
        <v>51233.33333333325</v>
      </c>
      <c r="K157" s="5">
        <v>715.67</v>
      </c>
      <c r="L157" s="5">
        <v>17297.75</v>
      </c>
      <c r="M157" s="5">
        <v>271299.35749999975</v>
      </c>
    </row>
    <row r="158" spans="1:13" ht="14.25">
      <c r="A158" s="41" t="s">
        <v>0</v>
      </c>
      <c r="B158" s="41"/>
      <c r="C158" s="41"/>
      <c r="D158" s="41"/>
      <c r="E158" s="41"/>
      <c r="F158" s="41"/>
      <c r="G158" s="41"/>
      <c r="H158" s="41"/>
      <c r="I158" s="41"/>
      <c r="J158" s="45">
        <v>44012</v>
      </c>
      <c r="K158" s="45"/>
      <c r="L158" s="45"/>
      <c r="M158" s="45"/>
    </row>
    <row r="159" spans="1:13" ht="14.25">
      <c r="A159" s="41" t="s">
        <v>4</v>
      </c>
      <c r="B159" s="41"/>
      <c r="C159" s="41"/>
      <c r="D159" s="41"/>
      <c r="E159" s="41"/>
      <c r="F159" s="41"/>
      <c r="G159" s="41"/>
      <c r="H159" s="41"/>
      <c r="I159" s="41"/>
      <c r="J159" s="43" t="s">
        <v>5</v>
      </c>
      <c r="K159" s="43"/>
      <c r="L159" s="43"/>
      <c r="M159" s="43"/>
    </row>
    <row r="160" spans="1:13" ht="14.25">
      <c r="A160" s="41" t="s">
        <v>3</v>
      </c>
      <c r="B160" s="41"/>
      <c r="C160" s="41"/>
      <c r="D160" s="41"/>
      <c r="E160" s="41"/>
      <c r="F160" s="41"/>
      <c r="G160" s="41"/>
      <c r="H160" s="41"/>
      <c r="I160" s="41"/>
      <c r="J160" s="44" t="s">
        <v>72</v>
      </c>
      <c r="K160" s="44"/>
      <c r="L160" s="44"/>
      <c r="M160" s="44"/>
    </row>
    <row r="161" spans="1:13" ht="14.25">
      <c r="A161" s="41" t="s">
        <v>8</v>
      </c>
      <c r="B161" s="41"/>
      <c r="C161" s="41"/>
      <c r="D161" s="41"/>
      <c r="E161" s="41"/>
      <c r="F161" s="41"/>
      <c r="G161" s="41"/>
      <c r="H161" s="41"/>
      <c r="I161" s="41"/>
      <c r="J161" s="43" t="s">
        <v>246</v>
      </c>
      <c r="K161" s="43"/>
      <c r="L161" s="43"/>
      <c r="M161" s="43"/>
    </row>
    <row r="162" spans="1:13" ht="14.25">
      <c r="A162" s="41" t="s">
        <v>1</v>
      </c>
      <c r="B162" s="41"/>
      <c r="C162" s="41"/>
      <c r="D162" s="41"/>
      <c r="E162" s="41"/>
      <c r="F162" s="41"/>
      <c r="G162" s="41"/>
      <c r="H162" s="41"/>
      <c r="I162" s="41"/>
      <c r="J162" s="42" t="s">
        <v>247</v>
      </c>
      <c r="K162" s="42"/>
      <c r="L162" s="42"/>
      <c r="M162" s="42"/>
    </row>
    <row r="163" spans="1:13" ht="14.25">
      <c r="A163" s="41" t="s">
        <v>2</v>
      </c>
      <c r="B163" s="41"/>
      <c r="C163" s="41"/>
      <c r="D163" s="41"/>
      <c r="E163" s="41"/>
      <c r="F163" s="41"/>
      <c r="G163" s="41"/>
      <c r="H163" s="41"/>
      <c r="I163" s="41"/>
      <c r="J163" s="43" t="s">
        <v>73</v>
      </c>
      <c r="K163" s="43"/>
      <c r="L163" s="43"/>
      <c r="M163" s="43"/>
    </row>
    <row r="164" spans="1:13" ht="14.25">
      <c r="A164" s="14"/>
      <c r="B164" s="14"/>
      <c r="C164" s="14"/>
      <c r="D164" s="14"/>
      <c r="E164" s="14"/>
      <c r="F164" s="14"/>
      <c r="G164" s="14"/>
      <c r="H164" s="14"/>
      <c r="I164" s="14"/>
      <c r="J164" s="15"/>
      <c r="K164" s="15"/>
      <c r="L164" s="15"/>
      <c r="M164" s="15"/>
    </row>
    <row r="165" spans="1:13" ht="14.25">
      <c r="A165" s="12" t="s">
        <v>270</v>
      </c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4.25">
      <c r="A166" s="13" t="s">
        <v>271</v>
      </c>
      <c r="B166" s="13"/>
      <c r="C166" s="13"/>
      <c r="D166" s="13"/>
      <c r="E166" s="13"/>
      <c r="F166" s="1"/>
      <c r="G166" s="1"/>
      <c r="H166" s="1"/>
      <c r="I166" s="1"/>
      <c r="J166" s="1"/>
      <c r="K166" s="1"/>
      <c r="L166" s="1"/>
      <c r="M166" s="1"/>
    </row>
    <row r="167" spans="1:13" ht="14.25">
      <c r="A167" s="13" t="s">
        <v>272</v>
      </c>
      <c r="B167" s="13"/>
      <c r="C167" s="13"/>
      <c r="D167" s="13"/>
      <c r="E167" s="13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7">
    <mergeCell ref="A1:M1"/>
    <mergeCell ref="A2:M2"/>
    <mergeCell ref="A3:H3"/>
    <mergeCell ref="I3:M3"/>
    <mergeCell ref="A157:B157"/>
    <mergeCell ref="A158:I158"/>
    <mergeCell ref="J158:M158"/>
    <mergeCell ref="A162:I162"/>
    <mergeCell ref="J162:M162"/>
    <mergeCell ref="A163:I163"/>
    <mergeCell ref="J163:M163"/>
    <mergeCell ref="A159:I159"/>
    <mergeCell ref="J159:M159"/>
    <mergeCell ref="A160:I160"/>
    <mergeCell ref="J160:M160"/>
    <mergeCell ref="A161:I161"/>
    <mergeCell ref="J161:M161"/>
  </mergeCells>
  <hyperlinks>
    <hyperlink ref="J162" r:id="rId1" display="gianni.bedon@celec.gob.e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Leslye Tatiana Dávila</cp:lastModifiedBy>
  <cp:lastPrinted>2020-07-28T19:21:04Z</cp:lastPrinted>
  <dcterms:created xsi:type="dcterms:W3CDTF">2011-04-19T14:26:13Z</dcterms:created>
  <dcterms:modified xsi:type="dcterms:W3CDTF">2023-11-17T20:54:52Z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