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literal a) metas y objetivos " sheetId="1" r:id="rId1"/>
  </sheets>
  <externalReferences>
    <externalReference r:id="rId2"/>
  </externalReferences>
  <definedNames>
    <definedName name="_xlnm._FilterDatabase" localSheetId="0" hidden="1">'literal a) metas y objetivos '!$A$3:$E$82</definedName>
    <definedName name="abril19">#REF!</definedName>
    <definedName name="GPR">#REF!</definedName>
    <definedName name="junio">[1]junio!$A$4:$B$99</definedName>
    <definedName name="NOVI21">[1]noviembre!$A$1:$B$99</definedName>
    <definedName name="octubre">[1]octubre!$A$1:$B$96</definedName>
    <definedName name="_xlnm.Print_Titles" localSheetId="0">'literal a) metas y objetivos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E7" i="1"/>
  <c r="A7" i="1"/>
  <c r="E6" i="1"/>
  <c r="A6" i="1"/>
  <c r="E5" i="1"/>
</calcChain>
</file>

<file path=xl/sharedStrings.xml><?xml version="1.0" encoding="utf-8"?>
<sst xmlns="http://schemas.openxmlformats.org/spreadsheetml/2006/main" count="174" uniqueCount="119">
  <si>
    <t>Art. 7 de la Ley Orgánica de Transparencia y Acceso a la Información Pública - LOTAIP</t>
  </si>
  <si>
    <t>Literal a4) Las metas y objetivos de las unidades administrativas de conformidad con sus programas operativos</t>
  </si>
  <si>
    <t>No.</t>
  </si>
  <si>
    <t>Descripción de la unidad</t>
  </si>
  <si>
    <t>Objetivo de la unidad</t>
  </si>
  <si>
    <t>Indicador</t>
  </si>
  <si>
    <t>PROCESOS GOBERNANTES / NIVEL DIRECTIVO</t>
  </si>
  <si>
    <t>Subgerencia de Gestión Organizacional</t>
  </si>
  <si>
    <t xml:space="preserve">8. Incrementar la eficiencia en la gestión organizacional MEDIANTE el mejoramiento continuo del sistema de Gestión de Calidad en base a la Norma ISO 9001:2015 y la implementación de procesos corporativos. </t>
  </si>
  <si>
    <t>Porcentaje de Implementación de procesos corporativos</t>
  </si>
  <si>
    <t>Cumplimiento de revisiones de Calidad de Información GPR</t>
  </si>
  <si>
    <t>Porcentaje de cumplimiento del Plan Operativo Anual (POA)</t>
  </si>
  <si>
    <t>Porcentaje de cumplimiento de planes de acción de mejora</t>
  </si>
  <si>
    <t xml:space="preserve">10.  	Incrementar la eficiencia, eficacia y madurez en la gestión de proyectos MEDIANTE el seguimiento de la ejecución de los proyectos emblemáticos de la Unidad que se registran en GRP </t>
  </si>
  <si>
    <t>Índice de Gestión de Proyectos (IGOP)</t>
  </si>
  <si>
    <t>Subgerencia de Proyectos de Generación No Convencionales.</t>
  </si>
  <si>
    <t>4. Incrementar la eficiencia y eficacia en la gestión de los proyectos de Energías Renovables No Convencionales MEDIANTE el desarrollo de estudios de pre-factibilidad / factibilidad</t>
  </si>
  <si>
    <t>Porcentaje de Estudios Realizados</t>
  </si>
  <si>
    <t>PROCESOS AGREGADORES DE VALOR / NIVEL OPERATIVO</t>
  </si>
  <si>
    <t>Subgerencia de Producción</t>
  </si>
  <si>
    <t>8. Incrementar la disponibilidad del sistema de generación de energía eléctrica a un costo óptimo MEDIANTE la formulación e implementación de un plan de mantenimiento que permita desarrollar una eficiente operación energética en las centrales de generación.</t>
  </si>
  <si>
    <t>Índice de disponibilidad Central Celso Castellanos</t>
  </si>
  <si>
    <t>Índice de disponibilidad Central Guangopolo I</t>
  </si>
  <si>
    <t>Índice de disponibilidad Central Santa Rosa</t>
  </si>
  <si>
    <t>Índice de disponibilidad Central Jivino II</t>
  </si>
  <si>
    <t>Índice de disponibilidad Central Sacha</t>
  </si>
  <si>
    <t>Índice de disponibilidad Central Quevedo II</t>
  </si>
  <si>
    <t>Índice de disponibilidad Central Shushufindi</t>
  </si>
  <si>
    <t>Índice de disponibilidad Central Jivino III</t>
  </si>
  <si>
    <t>Índice de disponibilidad Central Guangopolo II</t>
  </si>
  <si>
    <t>Índice de disponibilidad Central Cuyabeno</t>
  </si>
  <si>
    <t>Índice de disponibilidad Central Payamino</t>
  </si>
  <si>
    <t>Índice de disponibilidad Central Dayuma</t>
  </si>
  <si>
    <t>Indice de indisponibilidad no programada Central Guangopolo I</t>
  </si>
  <si>
    <t>Indice de indisponibilidad no programada Central Santa Rosa</t>
  </si>
  <si>
    <t>Indice de indisponibilidad no programada Central Jivino II</t>
  </si>
  <si>
    <t>Indice de indisponibilidad no programada Central Sacha</t>
  </si>
  <si>
    <t>Indice de indisponibilidad no programada Central Quevedo II</t>
  </si>
  <si>
    <t>Indice de indisponibilidad no programada Central Shushufindi</t>
  </si>
  <si>
    <t>Indice de indisponibilidad no programada Central Jivino III</t>
  </si>
  <si>
    <t>Indice de indisponibilidad no programada Central Celso Castellanos</t>
  </si>
  <si>
    <t>Indice de indisponibilidad no programada Central Cuyabeno</t>
  </si>
  <si>
    <t>Indice de indisponibilidad no programada Central Guangopolo II</t>
  </si>
  <si>
    <t>Indice de indisponibilidad no programada Central Payamino</t>
  </si>
  <si>
    <t>Indice de indisponibilidad no programada Central Dayuma</t>
  </si>
  <si>
    <t>Índice de disponibilidad Sistemas Menores Puna</t>
  </si>
  <si>
    <t>Indice de indisponibilidad no programada Sistemas Menores Puna</t>
  </si>
  <si>
    <t>Indice de indisponibilidad no programada Sistemas Menores Oriente</t>
  </si>
  <si>
    <t>Índice de disponibilidad Sistemas Menores Oriente</t>
  </si>
  <si>
    <t>Índice de disponibilidad Central Santa Cruz</t>
  </si>
  <si>
    <t>Indice de indisponibilidad no programada Central Santa Cruz</t>
  </si>
  <si>
    <t>Índice de disponibilidad Central San Cristóbal</t>
  </si>
  <si>
    <t>Indice de indisponibilidad no programada Central San Cristóbal</t>
  </si>
  <si>
    <t>Índice de disponibilidad Central ITT</t>
  </si>
  <si>
    <t>Indice de indisponibilidad no programada Central ITT</t>
  </si>
  <si>
    <t>TPI.- Índice de disponibilidad total en generación</t>
  </si>
  <si>
    <t>TPI.- Indice de indisponibilidad no programada de la unidades de generación</t>
  </si>
  <si>
    <t>NIVEL DE APOYO / ASESORÍA</t>
  </si>
  <si>
    <t>Comunicación</t>
  </si>
  <si>
    <t xml:space="preserve">4. Incrementar la eficiencia en la gestión de la Comunicación Corporativa, interna y externa y relacionamiento con los grupos de interés MEDIANTE la ejecución oportuna del Plan de Comunicación, campañas internas y el empoderamiento del sentido de pertenencia a la Unidad de Negocio CELEC EP Termopichincha </t>
  </si>
  <si>
    <t>Porcentaje de cumplimiento de actividades de comunicación interna</t>
  </si>
  <si>
    <t>Porcentaje de cumplimiento de actividades de comunicación externa</t>
  </si>
  <si>
    <t>Departamento Gestión Social y Ambiental</t>
  </si>
  <si>
    <t xml:space="preserve">6. Incrementar la eficacia y la eficiencia en la gestión social y ambiental MEDIANTE el establecimiento y fortalecimiento de la capacidad de la responsabilidad social y ambiental en cada una de las centrales de generación de CELEC EP Termpichincha </t>
  </si>
  <si>
    <t>Porcentaje de cumplimiento del Plan de responsabilidad social y relaciones comunitarias.</t>
  </si>
  <si>
    <t>Mediciones de parámetros ambientales dentro de norma.</t>
  </si>
  <si>
    <t>Índice de cumplimiento de planes de manejo ambiental</t>
  </si>
  <si>
    <t>Nivel de Satisfacción de comunidades</t>
  </si>
  <si>
    <t>Departamento de Adquisiciones</t>
  </si>
  <si>
    <t xml:space="preserve">8. Incrementar la eficiencia de la gestión de adquisiciones MEDIANTE la ejecución oportuna del Plan Anual de Contrataciones brindando acompañamiento dentro del ámbito de competencias del área. </t>
  </si>
  <si>
    <t>Porcentaje de procesos de contratación adjudicados en el SOCE</t>
  </si>
  <si>
    <t>Porcentaje de Procesos de Contratación en Gestión</t>
  </si>
  <si>
    <t>Porcentaje de Ejecución del Plan Anual de Contratación (PAC)</t>
  </si>
  <si>
    <t>Departamento de Seguridad y Salud Laboral</t>
  </si>
  <si>
    <t xml:space="preserve">6.  Incrementar la eficiencia en la gestión de Seguridad y Salud Laboral MEDIANTE la planificación, evaluación, monitoreo y gestión de riesgos en materia de seguridad y salud laboral. </t>
  </si>
  <si>
    <t>Índice de Morbilidad</t>
  </si>
  <si>
    <t>Tasa de riesgo</t>
  </si>
  <si>
    <t>Departamento de Talento Humano</t>
  </si>
  <si>
    <t xml:space="preserve">6. Incrementar la eficiencia y eficacia de la gestión de talento humano MEDIANTE la ejecución del Plan Anual de Capacitación de la Unidad de Negocio CELEC EP Termopichincha y el Plan Estratégico de Mejora </t>
  </si>
  <si>
    <t>Porcentaje de cumplimiento del Plan de capacitación</t>
  </si>
  <si>
    <t>Inventarios y Bodegas</t>
  </si>
  <si>
    <t xml:space="preserve">4. Incrementar la eficacia en el control de inventarios MEDIANTE la correcta administración del inventario, almacenamiento, despacho de repuestos materiales e insumos, y el control de los activos fijos; garantizando su disponibilidad y control eficiente. </t>
  </si>
  <si>
    <t>Porcentaje de enajenación de bienes.</t>
  </si>
  <si>
    <t>Servicios Generales</t>
  </si>
  <si>
    <t xml:space="preserve">4. Incrementar la eficacia en la gestión de Servicios Generales MEDIANTE la ejecución de actividades determinadas en el Plan Operativo Anual y la atención oportuna de requerimientos que se presenten de parte de los clientes internos. </t>
  </si>
  <si>
    <t>Porcentaje de atención a requerimientos de servicios generales</t>
  </si>
  <si>
    <t>Porcentaje de cumplimiento del plan de mantenimiento preventivo del parque automotor</t>
  </si>
  <si>
    <t>Subgerencia Financiera</t>
  </si>
  <si>
    <t xml:space="preserve">4. Incrementar la eficiencia en la gestión financiera MEDIANTE el reconocimiento, medición, presentación e información a revelar sobre las transacciones y hechos económicos que afectan a la Unidad de Negocio y que se reflejan en los estados financieros; asi como la medición del flujo de caja y la ejecución presupuestaria </t>
  </si>
  <si>
    <t>Porcentaje ejecución presupuestaria - AOM</t>
  </si>
  <si>
    <t>Porcentaje ejecución presupuestaria - Calidad de servicio</t>
  </si>
  <si>
    <t>Cumplimiento del cierre contable</t>
  </si>
  <si>
    <t>Cumplimiento del cierre presupuestario</t>
  </si>
  <si>
    <t>Porcentaje ejecución presupuestaria - Total</t>
  </si>
  <si>
    <t>Subgerencia Jurídica</t>
  </si>
  <si>
    <t xml:space="preserve">5. Incrementar la eficiencia y eficacia en la gestión procesal, judicial y legal MEDIANTE asesoramiento en temas de orden legal, acompañamiento en temas de contratación pública y patrocinio legal. </t>
  </si>
  <si>
    <t>Porcentaje de causas atendidos</t>
  </si>
  <si>
    <t>Porcentaje de contratos suscritos.</t>
  </si>
  <si>
    <t>Porcentaje de trámites atendidos oportunamente.</t>
  </si>
  <si>
    <t>Porcentaje de Audiencias atendidas</t>
  </si>
  <si>
    <t xml:space="preserve">9. Incrementar la disponibilidad, confiabilidad e integridad de los activos de información MEDIANTE la modernización y administración adecuada de la Plataforma Tecnológica </t>
  </si>
  <si>
    <t>Porcentaje de casos solventados dentro del SLA</t>
  </si>
  <si>
    <t xml:space="preserve">11. Reducir los riesgos de seguridad de la información y ciberseguridad industrial en activos críticos de IT/ OT MEDIANTE la ejecución de los planes y directrices de Matriz </t>
  </si>
  <si>
    <t>Grado de madurez de seguridad de información</t>
  </si>
  <si>
    <t>Grado de madurez de seguridad de información (riesgos)</t>
  </si>
  <si>
    <t>LINK REPORTE DE INDICADORES DE GOBIERNO POR RESULTADOS (GPR)</t>
  </si>
  <si>
    <t>Reporte GPR</t>
  </si>
  <si>
    <t>FECHA ACTUALIZACIÓN DE LA INFORMACIÓN:</t>
  </si>
  <si>
    <t>PERIODICIDAD DE ACTUALIZACIÓN DE LA INFORMACIÓN:</t>
  </si>
  <si>
    <t>MENSUAL</t>
  </si>
  <si>
    <t>UNIDAD POSEEDORA DE LA INFORMACION - LITERAL a):</t>
  </si>
  <si>
    <t>SUBGERENCIA DE GESTIÓN ORGANIZACIONAL</t>
  </si>
  <si>
    <t>RESPONSABLE DE LA UNIDAD POSEEDORA DE LA INFORMACIÓN DEL LITERAL a):</t>
  </si>
  <si>
    <t xml:space="preserve">Ing. José Mera </t>
  </si>
  <si>
    <t>CORREO ELECTRÓNICO DEL O LA RESPONSABLE DE LA UNIDAD POSEEDORA DE LA INFORMACIÓN:</t>
  </si>
  <si>
    <t>jose.mera@celec.gob.ec</t>
  </si>
  <si>
    <t>NÚMERO TELEFÓNICO DEL O LA RESPONSABLE DE LA UNIDAD POSEEDORA DE LA INFORMACIÓN:</t>
  </si>
  <si>
    <t>(02) 299-2500 EXTENSIÓN 23276</t>
  </si>
  <si>
    <t>Meta cuantificable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</si>
</sst>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0"/>
      <name val="Arial"/>
      <charset val="1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2"/>
      <color rgb="FF0070C0"/>
      <name val="Calibri"/>
      <family val="2"/>
    </font>
    <font>
      <u/>
      <sz val="7"/>
      <color rgb="FF0000FF"/>
      <name val="Arial"/>
      <family val="2"/>
    </font>
    <font>
      <u/>
      <sz val="10"/>
      <color rgb="FF0000FF"/>
      <name val="Calibri"/>
      <family val="2"/>
      <scheme val="minor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75E"/>
        <bgColor rgb="FF333333"/>
      </patternFill>
    </fill>
    <fill>
      <patternFill patternType="solid">
        <fgColor rgb="FFC6D9F1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sana.lombeyda\Downloads\literal%20a4)%20metas%20y%20objetivos%20unidades%20administrativas%20TPI_nov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teral a) metas y objetivos 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Índice de cumplimiento de planes de manejo ambiental</v>
          </cell>
          <cell r="B4">
            <v>20</v>
          </cell>
        </row>
        <row r="5">
          <cell r="A5" t="str">
            <v>Nivel de Satisfacción de comunidades</v>
          </cell>
          <cell r="B5">
            <v>0</v>
          </cell>
        </row>
        <row r="6">
          <cell r="A6" t="str">
            <v>Porcentaje de cumplimiento de actividades de comunicación interna</v>
          </cell>
          <cell r="B6">
            <v>1</v>
          </cell>
        </row>
        <row r="7">
          <cell r="A7" t="str">
            <v>Porcentaje de cumplimiento de actividades de comunicación externa</v>
          </cell>
          <cell r="B7" t="str">
            <v>0.98</v>
          </cell>
        </row>
        <row r="8">
          <cell r="A8" t="str">
            <v>Porcentaje ejecución presupuestaria - Total</v>
          </cell>
          <cell r="B8" t="str">
            <v>0.135</v>
          </cell>
        </row>
        <row r="9">
          <cell r="A9" t="str">
            <v>TPI.- Índice de disponibilidad total en generación</v>
          </cell>
          <cell r="B9">
            <v>770249</v>
          </cell>
        </row>
        <row r="10">
          <cell r="A10" t="str">
            <v>TPI.- Indice de indisponibilidad no programada de la unidades de generación</v>
          </cell>
          <cell r="B10">
            <v>127383</v>
          </cell>
        </row>
        <row r="11">
          <cell r="A11" t="str">
            <v>Índice de Gestión de Proyectos (IGOP)</v>
          </cell>
          <cell r="B11" t="str">
            <v>90.5</v>
          </cell>
        </row>
        <row r="12">
          <cell r="A12" t="str">
            <v>Porcentaje de cumplimiento del Plan Operativo Anual (POA)</v>
          </cell>
          <cell r="B12" t="str">
            <v>0.29</v>
          </cell>
        </row>
        <row r="13">
          <cell r="A13" t="str">
            <v>Porcentaje de procesos de contratación adjudicados en el SOCE</v>
          </cell>
          <cell r="B13" t="str">
            <v>0.58</v>
          </cell>
        </row>
        <row r="14">
          <cell r="A14" t="str">
            <v>Porcentaje de Ejecución del Plan Anual de Contratación (PAC)</v>
          </cell>
          <cell r="B14" t="str">
            <v>0.49</v>
          </cell>
        </row>
        <row r="15">
          <cell r="A15" t="str">
            <v>Porcentaje de Implementación de procesos corporativos</v>
          </cell>
          <cell r="B15" t="str">
            <v>0.92</v>
          </cell>
        </row>
        <row r="16">
          <cell r="A16" t="str">
            <v>Porcentaje de casos solventados dentro del SLA</v>
          </cell>
          <cell r="B16">
            <v>93</v>
          </cell>
        </row>
        <row r="17">
          <cell r="A17" t="str">
            <v>Grado de madurez de seguridad de información (riesgos)</v>
          </cell>
          <cell r="B17">
            <v>6</v>
          </cell>
        </row>
        <row r="18">
          <cell r="A18" t="str">
            <v>Porcentaje de cumplimiento del Plan de capacitación</v>
          </cell>
          <cell r="B18">
            <v>10</v>
          </cell>
        </row>
        <row r="19">
          <cell r="A19" t="str">
            <v>Índice de Morbilidad</v>
          </cell>
          <cell r="B19">
            <v>1</v>
          </cell>
        </row>
        <row r="20">
          <cell r="A20" t="str">
            <v>Tasa de riesgo</v>
          </cell>
          <cell r="B20">
            <v>18</v>
          </cell>
        </row>
        <row r="21">
          <cell r="A21" t="str">
            <v>Porcentaje de cumplimiento de actividades de comunicación interna</v>
          </cell>
          <cell r="B21">
            <v>1</v>
          </cell>
        </row>
        <row r="22">
          <cell r="A22" t="str">
            <v>Porcentaje de cumplimiento de actividades de comunicación externa</v>
          </cell>
          <cell r="B22" t="str">
            <v>0.98</v>
          </cell>
        </row>
        <row r="23">
          <cell r="A23" t="str">
            <v>Porcentaje de cumplimiento del Plan de responsabilidad social y relaciones comunitarias.</v>
          </cell>
          <cell r="B23">
            <v>20</v>
          </cell>
        </row>
        <row r="24">
          <cell r="A24" t="str">
            <v>Mediciones de parámetros ambientales dentro de norma.</v>
          </cell>
          <cell r="B24">
            <v>50</v>
          </cell>
        </row>
        <row r="25">
          <cell r="A25" t="str">
            <v>Índice de cumplimiento de planes de manejo ambiental</v>
          </cell>
          <cell r="B25">
            <v>20</v>
          </cell>
        </row>
        <row r="26">
          <cell r="A26" t="str">
            <v>Nivel de Satisfacción de comunidades</v>
          </cell>
        </row>
        <row r="27">
          <cell r="A27" t="str">
            <v>Porcentaje de procesos de contratación adjudicados en el SOCE</v>
          </cell>
          <cell r="B27" t="str">
            <v>0.58</v>
          </cell>
        </row>
        <row r="28">
          <cell r="A28" t="str">
            <v>Porcentaje de Procesos de Contratación en Gestión</v>
          </cell>
          <cell r="B28" t="str">
            <v>0.23</v>
          </cell>
        </row>
        <row r="29">
          <cell r="A29" t="str">
            <v>Porcentaje de Ejecución del Plan Anual de Contratación (PAC)</v>
          </cell>
          <cell r="B29" t="str">
            <v>0.49</v>
          </cell>
        </row>
        <row r="30">
          <cell r="A30" t="str">
            <v>Índice de Morbilidad</v>
          </cell>
          <cell r="B30">
            <v>1</v>
          </cell>
        </row>
        <row r="31">
          <cell r="A31" t="str">
            <v>Tasa de riesgo</v>
          </cell>
          <cell r="B31">
            <v>18</v>
          </cell>
        </row>
        <row r="32">
          <cell r="A32" t="str">
            <v>Porcentaje de cumplimiento del Plan de capacitación</v>
          </cell>
          <cell r="B32">
            <v>10</v>
          </cell>
        </row>
        <row r="33">
          <cell r="A33" t="str">
            <v>Porcentaje de enajenación de bienes.</v>
          </cell>
          <cell r="B33" t="str">
            <v>0.5</v>
          </cell>
        </row>
        <row r="34">
          <cell r="A34" t="str">
            <v>Porcentaje de atención a requerimientos de servicios generales</v>
          </cell>
          <cell r="B34" t="str">
            <v>0.95</v>
          </cell>
        </row>
        <row r="35">
          <cell r="A35" t="str">
            <v>Porcentaje de cumplimiento del plan de mantenimiento preventivo del parque automotor</v>
          </cell>
          <cell r="B35" t="str">
            <v>0.9</v>
          </cell>
        </row>
        <row r="36">
          <cell r="A36" t="str">
            <v>Porcentaje ejecución presupuestaria - AOM</v>
          </cell>
          <cell r="B36" t="str">
            <v>0.27</v>
          </cell>
        </row>
        <row r="37">
          <cell r="A37" t="str">
            <v>Porcentaje ejecución presupuestaria - Calidad de servicio</v>
          </cell>
          <cell r="B37">
            <v>0</v>
          </cell>
        </row>
        <row r="38">
          <cell r="A38" t="str">
            <v>Cumplimiento del cierre contable</v>
          </cell>
          <cell r="B38">
            <v>1</v>
          </cell>
        </row>
        <row r="39">
          <cell r="A39" t="str">
            <v>Cumplimiento del cierre presupuestario</v>
          </cell>
          <cell r="B39">
            <v>1</v>
          </cell>
        </row>
        <row r="40">
          <cell r="A40" t="str">
            <v>Porcentaje de causas atendidos</v>
          </cell>
          <cell r="B40">
            <v>1</v>
          </cell>
        </row>
        <row r="41">
          <cell r="A41" t="str">
            <v>Porcentaje de contratos suscritos.</v>
          </cell>
          <cell r="B41">
            <v>1</v>
          </cell>
        </row>
        <row r="42">
          <cell r="A42" t="str">
            <v>Porcentaje de trámites atendidos oportunamente.</v>
          </cell>
          <cell r="B42">
            <v>1</v>
          </cell>
        </row>
        <row r="43">
          <cell r="A43" t="str">
            <v>Porcentaje de Audiencias atendidas</v>
          </cell>
          <cell r="B43">
            <v>1</v>
          </cell>
        </row>
        <row r="44">
          <cell r="A44" t="str">
            <v>Porcentaje de Implementación de procesos corporativos</v>
          </cell>
          <cell r="B44" t="str">
            <v>0.92</v>
          </cell>
        </row>
        <row r="45">
          <cell r="A45" t="str">
            <v>Cumplimiento de revisiones de Calidad de Información GPR</v>
          </cell>
          <cell r="B45" t="str">
            <v>0.3</v>
          </cell>
        </row>
        <row r="46">
          <cell r="A46" t="str">
            <v>Porcentaje de cumplimiento de planes de acción de mejora</v>
          </cell>
          <cell r="B46">
            <v>1</v>
          </cell>
        </row>
        <row r="47">
          <cell r="A47" t="str">
            <v>Cumplimiento del Plan Operativo Anual (POA)</v>
          </cell>
          <cell r="B47" t="str">
            <v>0.29</v>
          </cell>
        </row>
        <row r="48">
          <cell r="A48" t="str">
            <v>Porcentaje de casos solventados dentro del SLA</v>
          </cell>
          <cell r="B48">
            <v>93</v>
          </cell>
        </row>
        <row r="49">
          <cell r="A49" t="str">
            <v>Índice de Gestión de Proyectos (IGOP)</v>
          </cell>
          <cell r="B49" t="str">
            <v>90.5</v>
          </cell>
        </row>
        <row r="50">
          <cell r="A50" t="str">
            <v>Grado de madurez de seguridad de información</v>
          </cell>
          <cell r="B50">
            <v>1</v>
          </cell>
        </row>
        <row r="51">
          <cell r="A51" t="str">
            <v>Grado de madurez de seguridad de información (riesgos)</v>
          </cell>
          <cell r="B51">
            <v>6</v>
          </cell>
        </row>
        <row r="52">
          <cell r="A52" t="str">
            <v>Índice de disponibilidad Central Celso Castellanos</v>
          </cell>
          <cell r="B52" t="str">
            <v>93.47</v>
          </cell>
        </row>
        <row r="53">
          <cell r="A53" t="str">
            <v>Índice de disponibilidad Central Guangopolo I</v>
          </cell>
          <cell r="B53" t="str">
            <v>94.83</v>
          </cell>
        </row>
        <row r="54">
          <cell r="A54" t="str">
            <v>Índice de disponibilidad Central Santa Rosa</v>
          </cell>
          <cell r="B54" t="str">
            <v>42.35</v>
          </cell>
        </row>
        <row r="55">
          <cell r="A55" t="str">
            <v>Índice de disponibilidad Central Jivino II</v>
          </cell>
          <cell r="B55" t="str">
            <v>55.86</v>
          </cell>
        </row>
        <row r="56">
          <cell r="A56" t="str">
            <v>Índice de disponibilidad Central Sacha</v>
          </cell>
          <cell r="B56" t="str">
            <v>92.08</v>
          </cell>
        </row>
        <row r="57">
          <cell r="A57" t="str">
            <v>Índice de disponibilidad Central Quevedo II</v>
          </cell>
          <cell r="B57" t="str">
            <v>82.12</v>
          </cell>
        </row>
        <row r="58">
          <cell r="A58" t="str">
            <v>Índice de disponibilidad Central Shushufindi</v>
          </cell>
          <cell r="B58" t="str">
            <v>98.11</v>
          </cell>
        </row>
        <row r="59">
          <cell r="A59" t="str">
            <v>Índice de disponibilidad Central Jivino III</v>
          </cell>
          <cell r="B59" t="str">
            <v>59.76</v>
          </cell>
        </row>
        <row r="60">
          <cell r="A60" t="str">
            <v>Índice de disponibilidad Central Guangopolo II</v>
          </cell>
          <cell r="B60" t="str">
            <v>93.78</v>
          </cell>
        </row>
        <row r="61">
          <cell r="A61" t="str">
            <v>Índice de disponibilidad Central Cuyabeno</v>
          </cell>
          <cell r="B61" t="str">
            <v>95.5</v>
          </cell>
        </row>
        <row r="62">
          <cell r="A62" t="str">
            <v>Índice de disponibilidad Central Payamino</v>
          </cell>
          <cell r="B62" t="str">
            <v>99.8</v>
          </cell>
        </row>
        <row r="63">
          <cell r="A63" t="str">
            <v>Índice de disponibilidad Central Dayuma</v>
          </cell>
          <cell r="B63" t="str">
            <v>99.94</v>
          </cell>
        </row>
        <row r="64">
          <cell r="A64" t="str">
            <v>Indice de indisponibilidad no programada Central Guangopolo I</v>
          </cell>
          <cell r="B64">
            <v>1</v>
          </cell>
        </row>
        <row r="65">
          <cell r="A65" t="str">
            <v>Indice de indisponibilidad no programada Central Santa Rosa</v>
          </cell>
          <cell r="B65" t="str">
            <v>35.67</v>
          </cell>
        </row>
        <row r="66">
          <cell r="A66" t="str">
            <v>Indice de indisponibilidad no programada Central Jivino II</v>
          </cell>
          <cell r="B66">
            <v>5</v>
          </cell>
        </row>
        <row r="67">
          <cell r="A67" t="str">
            <v>Indice de indisponibilidad no programada Central Sacha</v>
          </cell>
          <cell r="B67" t="str">
            <v>4.5</v>
          </cell>
        </row>
        <row r="68">
          <cell r="A68" t="str">
            <v>Indice de indisponibilidad no programada Central Quevedo II</v>
          </cell>
          <cell r="B68" t="str">
            <v>2.5</v>
          </cell>
        </row>
        <row r="69">
          <cell r="A69" t="str">
            <v>Indice de indisponibilidad no programada Central Shushufindi</v>
          </cell>
          <cell r="B69">
            <v>15</v>
          </cell>
        </row>
        <row r="70">
          <cell r="A70" t="str">
            <v>Indice de indisponibilidad no programada Central Jivino III</v>
          </cell>
          <cell r="B70" t="str">
            <v>28.75</v>
          </cell>
        </row>
        <row r="71">
          <cell r="A71" t="str">
            <v>Indice de indisponibilidad no programada Central Celso Castellanos</v>
          </cell>
          <cell r="B71">
            <v>1</v>
          </cell>
        </row>
        <row r="72">
          <cell r="A72" t="str">
            <v>Indice de indisponibilidad no programada Central Cuyabeno</v>
          </cell>
          <cell r="B72" t="str">
            <v>4.5</v>
          </cell>
        </row>
        <row r="73">
          <cell r="A73" t="str">
            <v>Indice de indisponibilidad no programada Central Guangopolo II</v>
          </cell>
          <cell r="B73">
            <v>5</v>
          </cell>
        </row>
        <row r="74">
          <cell r="A74" t="str">
            <v>Indice de indisponibilidad no programada Central Payamino</v>
          </cell>
          <cell r="B74">
            <v>1</v>
          </cell>
        </row>
        <row r="75">
          <cell r="A75" t="str">
            <v>Indice de indisponibilidad no programada Central Dayuma</v>
          </cell>
          <cell r="B75">
            <v>1</v>
          </cell>
        </row>
        <row r="76">
          <cell r="A76" t="str">
            <v>Índice de disponibilidad Sistemas Menores Puna</v>
          </cell>
          <cell r="B76" t="str">
            <v>99.5</v>
          </cell>
        </row>
        <row r="77">
          <cell r="A77" t="str">
            <v>Indice de indisponibilidad no programada Sistemas Menores Puna</v>
          </cell>
          <cell r="B77" t="str">
            <v>0.6</v>
          </cell>
        </row>
        <row r="78">
          <cell r="A78" t="str">
            <v>Indice de indisponibilidad no programada Sistemas Menores Oriente</v>
          </cell>
          <cell r="B78" t="str">
            <v>51.2</v>
          </cell>
        </row>
        <row r="79">
          <cell r="A79" t="str">
            <v>Índice de disponibilidad Sistemas Menores Oriente</v>
          </cell>
          <cell r="B79" t="str">
            <v>28.88</v>
          </cell>
        </row>
        <row r="80">
          <cell r="A80" t="str">
            <v>Índice de disponibilidad Central Santa Cruz</v>
          </cell>
          <cell r="B80">
            <v>88</v>
          </cell>
        </row>
        <row r="81">
          <cell r="A81" t="str">
            <v>Indice de indisponibilidad no programada Central Santa Cruz</v>
          </cell>
          <cell r="B81" t="str">
            <v>0.84</v>
          </cell>
        </row>
        <row r="82">
          <cell r="A82" t="str">
            <v>Índice de disponibilidad Central San Cristóbal</v>
          </cell>
          <cell r="B82" t="str">
            <v>89.37</v>
          </cell>
        </row>
        <row r="83">
          <cell r="A83" t="str">
            <v>Indice de indisponibilidad no programada Central San Cristóbal</v>
          </cell>
          <cell r="B83">
            <v>1</v>
          </cell>
        </row>
        <row r="84">
          <cell r="A84" t="str">
            <v>Índice de disponibilidad Central ITT</v>
          </cell>
          <cell r="B84" t="str">
            <v>83.39</v>
          </cell>
        </row>
        <row r="85">
          <cell r="A85" t="str">
            <v>Indice de indisponibilidad no programada Central ITT</v>
          </cell>
          <cell r="B85" t="str">
            <v>4.5</v>
          </cell>
        </row>
        <row r="86">
          <cell r="A86" t="str">
            <v>TPI.- Índice de disponibilidad total en generación</v>
          </cell>
          <cell r="B86">
            <v>770249</v>
          </cell>
        </row>
        <row r="87">
          <cell r="A87" t="str">
            <v>TPI.- Indice de indisponibilidad no programada de la unidades de generación</v>
          </cell>
          <cell r="B87">
            <v>127383</v>
          </cell>
        </row>
        <row r="88">
          <cell r="A88" t="str">
            <v>Porcentaje de Estudios Realizados</v>
          </cell>
          <cell r="B88" t="str">
            <v>0.5</v>
          </cell>
        </row>
      </sheetData>
      <sheetData sheetId="7"/>
      <sheetData sheetId="8"/>
      <sheetData sheetId="9"/>
      <sheetData sheetId="10">
        <row r="1">
          <cell r="A1" t="str">
            <v>Indicador</v>
          </cell>
          <cell r="B1" t="str">
            <v>Meta Período 10</v>
          </cell>
        </row>
        <row r="2">
          <cell r="A2" t="str">
            <v>Porcentaje de cumplimiento del Plan de responsabilidad social y relaciones comunitarias.</v>
          </cell>
          <cell r="B2">
            <v>40</v>
          </cell>
        </row>
        <row r="3">
          <cell r="A3" t="str">
            <v>Mediciones de parámetros ambientales dentro de norma.</v>
          </cell>
          <cell r="B3">
            <v>100</v>
          </cell>
        </row>
        <row r="4">
          <cell r="A4" t="str">
            <v>Índice de cumplimiento de planes de manejo ambiental</v>
          </cell>
          <cell r="B4">
            <v>30</v>
          </cell>
        </row>
        <row r="5">
          <cell r="A5" t="str">
            <v>Nivel de Satisfacción de comunidades</v>
          </cell>
          <cell r="B5">
            <v>70</v>
          </cell>
        </row>
        <row r="6">
          <cell r="A6" t="str">
            <v>Porcentaje de cumplimiento de actividades de comunicación interna</v>
          </cell>
          <cell r="B6">
            <v>1</v>
          </cell>
        </row>
        <row r="7">
          <cell r="A7" t="str">
            <v>Porcentaje de cumplimiento de actividades de comunicación externa</v>
          </cell>
          <cell r="B7" t="str">
            <v>0.98</v>
          </cell>
        </row>
        <row r="8">
          <cell r="A8" t="str">
            <v>Porcentaje ejecución presupuestaria - Total</v>
          </cell>
          <cell r="B8" t="str">
            <v>0.325</v>
          </cell>
        </row>
        <row r="9">
          <cell r="A9" t="str">
            <v>TPI.- Índice de disponibilidad total en generación</v>
          </cell>
          <cell r="B9">
            <v>8303.9699999999993</v>
          </cell>
        </row>
        <row r="10">
          <cell r="A10" t="str">
            <v>TPI.- Indice de indisponibilidad no programada de la unidades de generación</v>
          </cell>
          <cell r="B10">
            <v>44377</v>
          </cell>
        </row>
        <row r="11">
          <cell r="A11" t="str">
            <v>Índice de Gestión de Proyectos (IGOP)</v>
          </cell>
          <cell r="B11" t="str">
            <v>91.5</v>
          </cell>
        </row>
        <row r="12">
          <cell r="A12" t="str">
            <v>Porcentaje de cumplimiento del Plan Operativo Anual (POA)</v>
          </cell>
          <cell r="B12" t="str">
            <v>0.41</v>
          </cell>
        </row>
        <row r="13">
          <cell r="A13" t="str">
            <v>Porcentaje de procesos de contratación adjudicados en el SOCE</v>
          </cell>
          <cell r="B13" t="str">
            <v>0.09</v>
          </cell>
        </row>
        <row r="14">
          <cell r="A14" t="str">
            <v>Porcentaje de Ejecución del Plan Anual de Contratación (PAC)</v>
          </cell>
          <cell r="B14" t="str">
            <v>0.05</v>
          </cell>
        </row>
        <row r="15">
          <cell r="A15" t="str">
            <v>Porcentaje de Implementación de procesos corporativos</v>
          </cell>
          <cell r="B15" t="str">
            <v>0.94</v>
          </cell>
        </row>
        <row r="16">
          <cell r="A16" t="str">
            <v>Porcentaje de casos solventados dentro del SLA</v>
          </cell>
          <cell r="B16">
            <v>93</v>
          </cell>
        </row>
        <row r="17">
          <cell r="A17" t="str">
            <v>Grado de madurez de seguridad de información (riesgos)</v>
          </cell>
          <cell r="B17" t="str">
            <v>0.07</v>
          </cell>
        </row>
        <row r="18">
          <cell r="A18" t="str">
            <v>Porcentaje de cumplimiento del Plan de capacitación</v>
          </cell>
          <cell r="B18">
            <v>9</v>
          </cell>
        </row>
        <row r="19">
          <cell r="A19" t="str">
            <v>Índice de Morbilidad</v>
          </cell>
          <cell r="B19">
            <v>1</v>
          </cell>
        </row>
        <row r="20">
          <cell r="A20" t="str">
            <v>Tasa de riesgo</v>
          </cell>
          <cell r="B20">
            <v>18</v>
          </cell>
        </row>
        <row r="21">
          <cell r="A21" t="str">
            <v>Porcentaje de cumplimiento de actividades de comunicación interna</v>
          </cell>
          <cell r="B21">
            <v>1</v>
          </cell>
        </row>
        <row r="22">
          <cell r="A22" t="str">
            <v>Porcentaje de cumplimiento de actividades de comunicación externa</v>
          </cell>
          <cell r="B22" t="str">
            <v>0.98</v>
          </cell>
        </row>
        <row r="23">
          <cell r="A23" t="str">
            <v>Porcentaje de cumplimiento del Plan de responsabilidad social y relaciones comunitarias.</v>
          </cell>
          <cell r="B23">
            <v>40</v>
          </cell>
        </row>
        <row r="24">
          <cell r="A24" t="str">
            <v>Mediciones de parámetros ambientales dentro de norma.</v>
          </cell>
          <cell r="B24">
            <v>100</v>
          </cell>
        </row>
        <row r="25">
          <cell r="A25" t="str">
            <v>Índice de cumplimiento de planes de manejo ambiental</v>
          </cell>
          <cell r="B25">
            <v>30</v>
          </cell>
        </row>
        <row r="26">
          <cell r="A26" t="str">
            <v>Nivel de Satisfacción de comunidades</v>
          </cell>
          <cell r="B26">
            <v>70</v>
          </cell>
        </row>
        <row r="27">
          <cell r="A27" t="str">
            <v>Porcentaje de procesos de contratación adjudicados en el SOCE</v>
          </cell>
          <cell r="B27" t="str">
            <v>0.09</v>
          </cell>
        </row>
        <row r="28">
          <cell r="A28" t="str">
            <v>Porcentaje de Procesos de Contratación en Gestión</v>
          </cell>
          <cell r="B28" t="str">
            <v>0.04</v>
          </cell>
        </row>
        <row r="29">
          <cell r="A29" t="str">
            <v>Porcentaje de Ejecución del Plan Anual de Contratación (PAC)</v>
          </cell>
          <cell r="B29" t="str">
            <v>0.05</v>
          </cell>
        </row>
        <row r="30">
          <cell r="A30" t="str">
            <v>Índice de Morbilidad</v>
          </cell>
          <cell r="B30">
            <v>1</v>
          </cell>
        </row>
        <row r="31">
          <cell r="A31" t="str">
            <v>Tasa de riesgo</v>
          </cell>
          <cell r="B31">
            <v>18</v>
          </cell>
        </row>
        <row r="32">
          <cell r="A32" t="str">
            <v>Porcentaje de cumplimiento del Plan de capacitación</v>
          </cell>
          <cell r="B32">
            <v>9</v>
          </cell>
        </row>
        <row r="33">
          <cell r="A33" t="str">
            <v>Porcentaje de enajenación de bienes.</v>
          </cell>
          <cell r="B33">
            <v>1</v>
          </cell>
        </row>
        <row r="34">
          <cell r="A34" t="str">
            <v>Porcentaje de atención a requerimientos de servicios generales</v>
          </cell>
          <cell r="B34" t="str">
            <v>0.95</v>
          </cell>
        </row>
        <row r="35">
          <cell r="A35" t="str">
            <v>Porcentaje de cumplimiento del plan de mantenimiento preventivo del parque automotor</v>
          </cell>
          <cell r="B35" t="str">
            <v>0.9</v>
          </cell>
        </row>
        <row r="36">
          <cell r="A36" t="str">
            <v>Porcentaje ejecución presupuestaria - AOM</v>
          </cell>
          <cell r="B36" t="str">
            <v>0.55</v>
          </cell>
        </row>
        <row r="37">
          <cell r="A37" t="str">
            <v>Porcentaje ejecución presupuestaria - Calidad de servicio</v>
          </cell>
          <cell r="B37" t="str">
            <v>0.1</v>
          </cell>
        </row>
        <row r="38">
          <cell r="A38" t="str">
            <v>Cumplimiento del cierre contable</v>
          </cell>
          <cell r="B38">
            <v>1</v>
          </cell>
        </row>
        <row r="39">
          <cell r="A39" t="str">
            <v>Cumplimiento del cierre presupuestario</v>
          </cell>
          <cell r="B39">
            <v>1</v>
          </cell>
        </row>
        <row r="40">
          <cell r="A40" t="str">
            <v>Porcentaje de causas atendidos</v>
          </cell>
          <cell r="B40">
            <v>1</v>
          </cell>
        </row>
        <row r="41">
          <cell r="A41" t="str">
            <v>Porcentaje de contratos suscritos.</v>
          </cell>
          <cell r="B41">
            <v>1</v>
          </cell>
        </row>
        <row r="42">
          <cell r="A42" t="str">
            <v>Porcentaje de trámites atendidos oportunamente.</v>
          </cell>
          <cell r="B42">
            <v>1</v>
          </cell>
        </row>
        <row r="43">
          <cell r="A43" t="str">
            <v>Porcentaje de Audiencias atendidas</v>
          </cell>
          <cell r="B43">
            <v>1</v>
          </cell>
        </row>
        <row r="44">
          <cell r="A44" t="str">
            <v>Porcentaje de Implementación de procesos corporativos</v>
          </cell>
          <cell r="B44" t="str">
            <v>0.94</v>
          </cell>
        </row>
        <row r="45">
          <cell r="A45" t="str">
            <v>Cumplimiento de revisiones de Calidad de Información GPR</v>
          </cell>
          <cell r="B45" t="str">
            <v>0.25</v>
          </cell>
        </row>
        <row r="46">
          <cell r="A46" t="str">
            <v>Porcentaje de cumplimiento de planes de acción de mejora</v>
          </cell>
          <cell r="B46">
            <v>1</v>
          </cell>
        </row>
        <row r="47">
          <cell r="A47" t="str">
            <v>Cumplimiento del Plan Operativo Anual (POA)</v>
          </cell>
          <cell r="B47" t="str">
            <v>0.41</v>
          </cell>
        </row>
        <row r="48">
          <cell r="A48" t="str">
            <v>Porcentaje de casos solventados dentro del SLA</v>
          </cell>
          <cell r="B48">
            <v>93</v>
          </cell>
        </row>
        <row r="49">
          <cell r="A49" t="str">
            <v>Índice de Gestión de Proyectos (IGOP)</v>
          </cell>
          <cell r="B49" t="str">
            <v>91.5</v>
          </cell>
        </row>
        <row r="50">
          <cell r="A50" t="str">
            <v>Grado de madurez de seguridad de información</v>
          </cell>
          <cell r="B50">
            <v>0</v>
          </cell>
        </row>
        <row r="51">
          <cell r="A51" t="str">
            <v>Grado de madurez de seguridad de información (riesgos)</v>
          </cell>
          <cell r="B51" t="str">
            <v>0.07</v>
          </cell>
        </row>
        <row r="52">
          <cell r="A52" t="str">
            <v>Índice de disponibilidad Central Celso Castellanos</v>
          </cell>
          <cell r="B52" t="str">
            <v>93.68</v>
          </cell>
        </row>
        <row r="53">
          <cell r="A53" t="str">
            <v>Índice de disponibilidad Central Guangopolo I</v>
          </cell>
          <cell r="B53" t="str">
            <v>90.48</v>
          </cell>
        </row>
        <row r="54">
          <cell r="A54" t="str">
            <v>Índice de disponibilidad Central Santa Rosa</v>
          </cell>
          <cell r="B54" t="str">
            <v>87.73</v>
          </cell>
        </row>
        <row r="55">
          <cell r="A55" t="str">
            <v>Índice de disponibilidad Central Jivino II</v>
          </cell>
          <cell r="B55" t="str">
            <v>74.21</v>
          </cell>
        </row>
        <row r="56">
          <cell r="A56" t="str">
            <v>Índice de disponibilidad Central Sacha</v>
          </cell>
          <cell r="B56" t="str">
            <v>83.82</v>
          </cell>
        </row>
        <row r="57">
          <cell r="A57" t="str">
            <v>Índice de disponibilidad Central Quevedo II</v>
          </cell>
          <cell r="B57" t="str">
            <v>69.1</v>
          </cell>
        </row>
        <row r="58">
          <cell r="A58" t="str">
            <v>Índice de disponibilidad Central Shushufindi</v>
          </cell>
          <cell r="B58" t="str">
            <v>98.17</v>
          </cell>
        </row>
        <row r="59">
          <cell r="A59" t="str">
            <v>Índice de disponibilidad Central Jivino III</v>
          </cell>
          <cell r="B59" t="str">
            <v>65.9</v>
          </cell>
        </row>
        <row r="60">
          <cell r="A60" t="str">
            <v>Índice de disponibilidad Central Guangopolo II</v>
          </cell>
          <cell r="B60" t="str">
            <v>97.47</v>
          </cell>
        </row>
        <row r="61">
          <cell r="A61" t="str">
            <v>Índice de disponibilidad Central Cuyabeno</v>
          </cell>
          <cell r="B61" t="str">
            <v>87.58</v>
          </cell>
        </row>
        <row r="62">
          <cell r="A62" t="str">
            <v>Índice de disponibilidad Central Payamino</v>
          </cell>
          <cell r="B62" t="str">
            <v>95.23</v>
          </cell>
        </row>
        <row r="63">
          <cell r="A63" t="str">
            <v>Índice de disponibilidad Central Dayuma</v>
          </cell>
          <cell r="B63" t="str">
            <v>99.94</v>
          </cell>
        </row>
        <row r="64">
          <cell r="A64" t="str">
            <v>Indice de indisponibilidad no programada Central Guangopolo I</v>
          </cell>
          <cell r="B64">
            <v>1</v>
          </cell>
        </row>
        <row r="65">
          <cell r="A65" t="str">
            <v>Indice de indisponibilidad no programada Central Santa Rosa</v>
          </cell>
          <cell r="B65" t="str">
            <v>3.5</v>
          </cell>
        </row>
        <row r="66">
          <cell r="A66" t="str">
            <v>Indice de indisponibilidad no programada Central Jivino II</v>
          </cell>
          <cell r="B66">
            <v>5</v>
          </cell>
        </row>
        <row r="67">
          <cell r="A67" t="str">
            <v>Indice de indisponibilidad no programada Central Sacha</v>
          </cell>
          <cell r="B67" t="str">
            <v>4.5</v>
          </cell>
        </row>
        <row r="68">
          <cell r="A68" t="str">
            <v>Indice de indisponibilidad no programada Central Quevedo II</v>
          </cell>
          <cell r="B68" t="str">
            <v>2.5</v>
          </cell>
        </row>
        <row r="69">
          <cell r="A69" t="str">
            <v>Indice de indisponibilidad no programada Central Shushufindi</v>
          </cell>
          <cell r="B69">
            <v>15</v>
          </cell>
        </row>
        <row r="70">
          <cell r="A70" t="str">
            <v>Indice de indisponibilidad no programada Central Jivino III</v>
          </cell>
          <cell r="B70">
            <v>5</v>
          </cell>
        </row>
        <row r="71">
          <cell r="A71" t="str">
            <v>Indice de indisponibilidad no programada Central Celso Castellanos</v>
          </cell>
          <cell r="B71">
            <v>1</v>
          </cell>
        </row>
        <row r="72">
          <cell r="A72" t="str">
            <v>Indice de indisponibilidad no programada Central Cuyabeno</v>
          </cell>
          <cell r="B72" t="str">
            <v>4.5</v>
          </cell>
        </row>
        <row r="73">
          <cell r="A73" t="str">
            <v>Indice de indisponibilidad no programada Central Guangopolo II</v>
          </cell>
          <cell r="B73">
            <v>5</v>
          </cell>
        </row>
        <row r="74">
          <cell r="A74" t="str">
            <v>Indice de indisponibilidad no programada Central Payamino</v>
          </cell>
          <cell r="B74">
            <v>1</v>
          </cell>
        </row>
        <row r="75">
          <cell r="A75" t="str">
            <v>Indice de indisponibilidad no programada Central Dayuma</v>
          </cell>
          <cell r="B75">
            <v>1</v>
          </cell>
        </row>
        <row r="76">
          <cell r="A76" t="str">
            <v>Índice de disponibilidad Sistemas Menores Puna</v>
          </cell>
          <cell r="B76" t="str">
            <v>84.96</v>
          </cell>
        </row>
        <row r="77">
          <cell r="A77" t="str">
            <v>Indice de indisponibilidad no programada Sistemas Menores Puna</v>
          </cell>
          <cell r="B77" t="str">
            <v>0.6</v>
          </cell>
        </row>
        <row r="78">
          <cell r="A78" t="str">
            <v>Indice de indisponibilidad no programada Sistemas Menores Oriente</v>
          </cell>
          <cell r="B78" t="str">
            <v>38.17</v>
          </cell>
        </row>
        <row r="79">
          <cell r="A79" t="str">
            <v>Índice de disponibilidad Sistemas Menores Oriente</v>
          </cell>
          <cell r="B79" t="str">
            <v>27.05</v>
          </cell>
        </row>
        <row r="80">
          <cell r="A80" t="str">
            <v>Índice de disponibilidad Central Santa Cruz</v>
          </cell>
          <cell r="B80" t="str">
            <v>90.92</v>
          </cell>
        </row>
        <row r="81">
          <cell r="A81" t="str">
            <v>Indice de indisponibilidad no programada Central Santa Cruz</v>
          </cell>
          <cell r="B81" t="str">
            <v>0.84</v>
          </cell>
        </row>
        <row r="82">
          <cell r="A82" t="str">
            <v>Índice de disponibilidad Central San Cristóbal</v>
          </cell>
          <cell r="B82" t="str">
            <v>91.28</v>
          </cell>
        </row>
        <row r="83">
          <cell r="A83" t="str">
            <v>Indice de indisponibilidad no programada Central San Cristóbal</v>
          </cell>
          <cell r="B83">
            <v>1</v>
          </cell>
        </row>
        <row r="84">
          <cell r="A84" t="str">
            <v>Índice de disponibilidad Central ITT</v>
          </cell>
          <cell r="B84" t="str">
            <v>79.41</v>
          </cell>
        </row>
        <row r="85">
          <cell r="A85" t="str">
            <v>Indice de indisponibilidad no programada Central ITT</v>
          </cell>
          <cell r="B85" t="str">
            <v>4.5</v>
          </cell>
        </row>
        <row r="86">
          <cell r="A86" t="str">
            <v>TPI.- Índice de disponibilidad total en generación</v>
          </cell>
          <cell r="B86">
            <v>8303.9699999999993</v>
          </cell>
        </row>
        <row r="87">
          <cell r="A87" t="str">
            <v>TPI.- Indice de indisponibilidad no programada de la unidades de generación</v>
          </cell>
          <cell r="B87">
            <v>44377</v>
          </cell>
        </row>
        <row r="88">
          <cell r="A88" t="str">
            <v>Porcentaje de proyectos ejecutados</v>
          </cell>
          <cell r="B88">
            <v>1</v>
          </cell>
        </row>
        <row r="89">
          <cell r="A89" t="str">
            <v>Porcentaje de Estudios Realizados</v>
          </cell>
          <cell r="B89">
            <v>1</v>
          </cell>
        </row>
      </sheetData>
      <sheetData sheetId="11">
        <row r="1">
          <cell r="A1" t="str">
            <v>Indicador</v>
          </cell>
          <cell r="B1" t="str">
            <v>Meta Período 11</v>
          </cell>
        </row>
        <row r="2">
          <cell r="A2" t="str">
            <v>Porcentaje de cumplimiento del Plan de responsabilidad social y relaciones comunitarias.</v>
          </cell>
          <cell r="B2">
            <v>40</v>
          </cell>
        </row>
        <row r="3">
          <cell r="A3" t="str">
            <v>Mediciones de parámetros ambientales dentro de norma.</v>
          </cell>
          <cell r="B3">
            <v>100</v>
          </cell>
        </row>
        <row r="4">
          <cell r="A4" t="str">
            <v>Índice de cumplimiento de planes de manejo ambiental</v>
          </cell>
          <cell r="B4">
            <v>30</v>
          </cell>
        </row>
        <row r="5">
          <cell r="A5" t="str">
            <v>Nivel de Satisfacción de comunidades</v>
          </cell>
          <cell r="B5">
            <v>70</v>
          </cell>
        </row>
        <row r="6">
          <cell r="A6" t="str">
            <v>Porcentaje de cumplimiento de actividades de comunicación interna</v>
          </cell>
          <cell r="B6">
            <v>1</v>
          </cell>
        </row>
        <row r="7">
          <cell r="A7" t="str">
            <v>Porcentaje de cumplimiento de actividades de comunicación externa</v>
          </cell>
          <cell r="B7" t="str">
            <v>0.98</v>
          </cell>
        </row>
        <row r="8">
          <cell r="A8" t="str">
            <v>Porcentaje ejecución presupuestaria - Total</v>
          </cell>
          <cell r="B8" t="str">
            <v>0.4</v>
          </cell>
        </row>
        <row r="9">
          <cell r="A9" t="str">
            <v>TPI.- Índice de disponibilidad total en generación</v>
          </cell>
          <cell r="B9">
            <v>857625</v>
          </cell>
        </row>
        <row r="10">
          <cell r="A10" t="str">
            <v>TPI.- Indice de indisponibilidad no programada de la unidades de generación</v>
          </cell>
          <cell r="B10">
            <v>41059</v>
          </cell>
        </row>
        <row r="11">
          <cell r="A11" t="str">
            <v>Índice de Gestión de Proyectos (IGOP)</v>
          </cell>
          <cell r="B11">
            <v>92</v>
          </cell>
        </row>
        <row r="12">
          <cell r="A12" t="str">
            <v>Porcentaje de cumplimiento del Plan Operativo Anual (POA)</v>
          </cell>
          <cell r="B12" t="str">
            <v>0.41</v>
          </cell>
        </row>
        <row r="13">
          <cell r="A13" t="str">
            <v>Porcentaje de procesos de contratación adjudicados en el SOCE</v>
          </cell>
          <cell r="B13" t="str">
            <v>0.09</v>
          </cell>
        </row>
        <row r="14">
          <cell r="A14" t="str">
            <v>Porcentaje de Ejecución del Plan Anual de Contratación (PAC)</v>
          </cell>
          <cell r="B14" t="str">
            <v>0.05</v>
          </cell>
        </row>
        <row r="15">
          <cell r="A15" t="str">
            <v>Porcentaje de Implementación de procesos corporativos</v>
          </cell>
          <cell r="B15" t="str">
            <v>0.94</v>
          </cell>
        </row>
        <row r="16">
          <cell r="A16" t="str">
            <v>Porcentaje de casos solventados dentro del SLA</v>
          </cell>
          <cell r="B16">
            <v>93</v>
          </cell>
        </row>
        <row r="17">
          <cell r="A17" t="str">
            <v>Grado de madurez de seguridad de información (riesgos)</v>
          </cell>
          <cell r="B17" t="str">
            <v>0.07</v>
          </cell>
        </row>
        <row r="18">
          <cell r="A18" t="str">
            <v>Porcentaje de cumplimiento del Plan de capacitación</v>
          </cell>
          <cell r="B18">
            <v>8</v>
          </cell>
        </row>
        <row r="19">
          <cell r="A19" t="str">
            <v>Índice de Morbilidad</v>
          </cell>
          <cell r="B19">
            <v>1</v>
          </cell>
        </row>
        <row r="20">
          <cell r="A20" t="str">
            <v>Tasa de riesgo</v>
          </cell>
          <cell r="B20">
            <v>18</v>
          </cell>
        </row>
        <row r="21">
          <cell r="A21" t="str">
            <v>Porcentaje de cumplimiento de actividades de comunicación interna</v>
          </cell>
          <cell r="B21">
            <v>1</v>
          </cell>
        </row>
        <row r="22">
          <cell r="A22" t="str">
            <v>Porcentaje de cumplimiento de actividades de comunicación externa</v>
          </cell>
          <cell r="B22" t="str">
            <v>0.98</v>
          </cell>
        </row>
        <row r="23">
          <cell r="A23" t="str">
            <v>Porcentaje de cumplimiento del Plan de responsabilidad social y relaciones comunitarias.</v>
          </cell>
          <cell r="B23">
            <v>40</v>
          </cell>
        </row>
        <row r="24">
          <cell r="A24" t="str">
            <v>Mediciones de parámetros ambientales dentro de norma.</v>
          </cell>
          <cell r="B24">
            <v>100</v>
          </cell>
        </row>
        <row r="25">
          <cell r="A25" t="str">
            <v>Índice de cumplimiento de planes de manejo ambiental</v>
          </cell>
          <cell r="B25">
            <v>30</v>
          </cell>
        </row>
        <row r="26">
          <cell r="A26" t="str">
            <v>Nivel de Satisfacción de comunidades</v>
          </cell>
          <cell r="B26">
            <v>70</v>
          </cell>
        </row>
        <row r="27">
          <cell r="A27" t="str">
            <v>Porcentaje de procesos de contratación adjudicados en el SOCE</v>
          </cell>
          <cell r="B27" t="str">
            <v>0.09</v>
          </cell>
        </row>
        <row r="28">
          <cell r="A28" t="str">
            <v>Porcentaje de Procesos de Contratación en Gestión</v>
          </cell>
          <cell r="B28" t="str">
            <v>0.04</v>
          </cell>
        </row>
        <row r="29">
          <cell r="A29" t="str">
            <v>Porcentaje de Ejecución del Plan Anual de Contratación (PAC)</v>
          </cell>
          <cell r="B29" t="str">
            <v>0.05</v>
          </cell>
        </row>
        <row r="30">
          <cell r="A30" t="str">
            <v>Índice de Morbilidad</v>
          </cell>
          <cell r="B30">
            <v>1</v>
          </cell>
        </row>
        <row r="31">
          <cell r="A31" t="str">
            <v>Tasa de riesgo</v>
          </cell>
          <cell r="B31">
            <v>18</v>
          </cell>
        </row>
        <row r="32">
          <cell r="A32" t="str">
            <v>Porcentaje de cumplimiento del Plan de capacitación</v>
          </cell>
          <cell r="B32">
            <v>8</v>
          </cell>
        </row>
        <row r="33">
          <cell r="A33" t="str">
            <v>Porcentaje de enajenación de bienes.</v>
          </cell>
          <cell r="B33">
            <v>1</v>
          </cell>
        </row>
        <row r="34">
          <cell r="A34" t="str">
            <v>Porcentaje de atención a requerimientos de servicios generales</v>
          </cell>
          <cell r="B34" t="str">
            <v>0.95</v>
          </cell>
        </row>
        <row r="35">
          <cell r="A35" t="str">
            <v>Porcentaje de cumplimiento del plan de mantenimiento preventivo del parque automotor</v>
          </cell>
          <cell r="B35" t="str">
            <v>0.9</v>
          </cell>
        </row>
        <row r="36">
          <cell r="A36" t="str">
            <v>Porcentaje ejecución presupuestaria - AOM</v>
          </cell>
          <cell r="B36" t="str">
            <v>0.6</v>
          </cell>
        </row>
        <row r="37">
          <cell r="A37" t="str">
            <v>Porcentaje ejecución presupuestaria - Calidad de servicio</v>
          </cell>
          <cell r="B37" t="str">
            <v>0.2</v>
          </cell>
        </row>
        <row r="38">
          <cell r="A38" t="str">
            <v>Porcentaje de Estudios Realizados</v>
          </cell>
          <cell r="B38">
            <v>1</v>
          </cell>
        </row>
        <row r="39">
          <cell r="A39" t="str">
            <v>Cumplimiento del cierre contable</v>
          </cell>
          <cell r="B39">
            <v>1</v>
          </cell>
        </row>
        <row r="40">
          <cell r="A40" t="str">
            <v>Cumplimiento del cierre presupuestario</v>
          </cell>
          <cell r="B40">
            <v>1</v>
          </cell>
        </row>
        <row r="41">
          <cell r="A41" t="str">
            <v>Porcentaje de causas atendidos</v>
          </cell>
          <cell r="B41">
            <v>1</v>
          </cell>
        </row>
        <row r="42">
          <cell r="A42" t="str">
            <v>Porcentaje de contratos suscritos.</v>
          </cell>
          <cell r="B42">
            <v>1</v>
          </cell>
        </row>
        <row r="43">
          <cell r="A43" t="str">
            <v>Porcentaje de trámites atendidos oportunamente.</v>
          </cell>
          <cell r="B43">
            <v>1</v>
          </cell>
        </row>
        <row r="44">
          <cell r="A44" t="str">
            <v>Porcentaje de Audiencias atendidas</v>
          </cell>
          <cell r="B44">
            <v>1</v>
          </cell>
        </row>
        <row r="45">
          <cell r="A45" t="str">
            <v>Porcentaje de Implementación de procesos corporativos</v>
          </cell>
          <cell r="B45" t="str">
            <v>0.94</v>
          </cell>
        </row>
        <row r="46">
          <cell r="A46" t="str">
            <v>Cumplimiento de revisiones de Calidad de Información GPR</v>
          </cell>
          <cell r="B46" t="str">
            <v>0.25</v>
          </cell>
        </row>
        <row r="47">
          <cell r="A47" t="str">
            <v>Porcentaje de cumplimiento de planes de acción de mejora</v>
          </cell>
          <cell r="B47">
            <v>1</v>
          </cell>
        </row>
        <row r="48">
          <cell r="A48" t="str">
            <v>Cumplimiento del Plan Operativo Anual (POA)</v>
          </cell>
          <cell r="B48" t="str">
            <v>0.41</v>
          </cell>
        </row>
        <row r="49">
          <cell r="A49" t="str">
            <v>Porcentaje de casos solventados dentro del SLA</v>
          </cell>
          <cell r="B49">
            <v>93</v>
          </cell>
        </row>
        <row r="50">
          <cell r="A50" t="str">
            <v>Índice de Gestión de Proyectos (IGOP)</v>
          </cell>
          <cell r="B50">
            <v>92</v>
          </cell>
        </row>
        <row r="51">
          <cell r="A51" t="str">
            <v>Grado de madurez de seguridad de información</v>
          </cell>
          <cell r="B51">
            <v>0</v>
          </cell>
        </row>
        <row r="52">
          <cell r="A52" t="str">
            <v>Grado de madurez de seguridad de información (riesgos)</v>
          </cell>
          <cell r="B52" t="str">
            <v>0.07</v>
          </cell>
        </row>
        <row r="53">
          <cell r="A53" t="str">
            <v>Índice de disponibilidad Central Celso Castellanos</v>
          </cell>
          <cell r="B53" t="str">
            <v>84.31</v>
          </cell>
        </row>
        <row r="54">
          <cell r="A54" t="str">
            <v>Índice de disponibilidad Central Guangopolo I</v>
          </cell>
          <cell r="B54" t="str">
            <v>99.89</v>
          </cell>
        </row>
        <row r="55">
          <cell r="A55" t="str">
            <v>Índice de disponibilidad Central Santa Rosa</v>
          </cell>
          <cell r="B55" t="str">
            <v>87.32</v>
          </cell>
        </row>
        <row r="56">
          <cell r="A56" t="str">
            <v>Índice de disponibilidad Central Jivino II</v>
          </cell>
          <cell r="B56" t="str">
            <v>73.36</v>
          </cell>
        </row>
        <row r="57">
          <cell r="A57" t="str">
            <v>Índice de disponibilidad Central Sacha</v>
          </cell>
          <cell r="B57" t="str">
            <v>81.06</v>
          </cell>
        </row>
        <row r="58">
          <cell r="A58" t="str">
            <v>Índice de disponibilidad Central Quevedo II</v>
          </cell>
          <cell r="B58" t="str">
            <v>83.07</v>
          </cell>
        </row>
        <row r="59">
          <cell r="A59" t="str">
            <v>Índice de disponibilidad Central Shushufindi</v>
          </cell>
          <cell r="B59" t="str">
            <v>98.11</v>
          </cell>
        </row>
        <row r="60">
          <cell r="A60" t="str">
            <v>Índice de disponibilidad Central Jivino III</v>
          </cell>
          <cell r="B60" t="str">
            <v>67.26</v>
          </cell>
        </row>
        <row r="61">
          <cell r="A61" t="str">
            <v>Índice de disponibilidad Central Guangopolo II</v>
          </cell>
          <cell r="B61" t="str">
            <v>97.39</v>
          </cell>
        </row>
        <row r="62">
          <cell r="A62" t="str">
            <v>Índice de disponibilidad Central Cuyabeno</v>
          </cell>
          <cell r="B62" t="str">
            <v>92.17</v>
          </cell>
        </row>
        <row r="63">
          <cell r="A63" t="str">
            <v>Índice de disponibilidad Central Payamino</v>
          </cell>
          <cell r="B63" t="str">
            <v>99.8</v>
          </cell>
        </row>
        <row r="64">
          <cell r="A64" t="str">
            <v>Índice de disponibilidad Central Dayuma</v>
          </cell>
          <cell r="B64" t="str">
            <v>99.94</v>
          </cell>
        </row>
        <row r="65">
          <cell r="A65" t="str">
            <v>Indice de indisponibilidad no programada Central Guangopolo I</v>
          </cell>
          <cell r="B65">
            <v>1</v>
          </cell>
        </row>
        <row r="66">
          <cell r="A66" t="str">
            <v>Indice de indisponibilidad no programada Central Santa Rosa</v>
          </cell>
          <cell r="B66" t="str">
            <v>3.5</v>
          </cell>
        </row>
        <row r="67">
          <cell r="A67" t="str">
            <v>Indice de indisponibilidad no programada Central Jivino II</v>
          </cell>
          <cell r="B67">
            <v>5</v>
          </cell>
        </row>
        <row r="68">
          <cell r="A68" t="str">
            <v>Indice de indisponibilidad no programada Central Sacha</v>
          </cell>
          <cell r="B68" t="str">
            <v>4.5</v>
          </cell>
        </row>
        <row r="69">
          <cell r="A69" t="str">
            <v>Indice de indisponibilidad no programada Central Quevedo II</v>
          </cell>
          <cell r="B69" t="str">
            <v>2.5</v>
          </cell>
        </row>
        <row r="70">
          <cell r="A70" t="str">
            <v>Indice de indisponibilidad no programada Central Shushufindi</v>
          </cell>
          <cell r="B70">
            <v>15</v>
          </cell>
        </row>
        <row r="71">
          <cell r="A71" t="str">
            <v>Indice de indisponibilidad no programada Central Jivino III</v>
          </cell>
          <cell r="B71">
            <v>5</v>
          </cell>
        </row>
        <row r="72">
          <cell r="A72" t="str">
            <v>Indice de indisponibilidad no programada Central Celso Castellanos</v>
          </cell>
          <cell r="B72">
            <v>1</v>
          </cell>
        </row>
        <row r="73">
          <cell r="A73" t="str">
            <v>Indice de indisponibilidad no programada Central Cuyabeno</v>
          </cell>
          <cell r="B73" t="str">
            <v>4.5</v>
          </cell>
        </row>
        <row r="74">
          <cell r="A74" t="str">
            <v>Indice de indisponibilidad no programada Central Guangopolo II</v>
          </cell>
          <cell r="B74">
            <v>5</v>
          </cell>
        </row>
        <row r="75">
          <cell r="A75" t="str">
            <v>Indice de indisponibilidad no programada Central Payamino</v>
          </cell>
          <cell r="B75">
            <v>1</v>
          </cell>
        </row>
        <row r="76">
          <cell r="A76" t="str">
            <v>Indice de indisponibilidad no programada Central Dayuma</v>
          </cell>
          <cell r="B76">
            <v>1</v>
          </cell>
        </row>
        <row r="77">
          <cell r="A77" t="str">
            <v>Índice de disponibilidad Sistemas Menores Puna</v>
          </cell>
          <cell r="B77" t="str">
            <v>87.3</v>
          </cell>
        </row>
        <row r="78">
          <cell r="A78" t="str">
            <v>Indice de indisponibilidad no programada Sistemas Menores Puna</v>
          </cell>
          <cell r="B78" t="str">
            <v>0.6</v>
          </cell>
        </row>
        <row r="79">
          <cell r="A79" t="str">
            <v>Indice de indisponibilidad no programada Sistemas Menores Oriente</v>
          </cell>
          <cell r="B79">
            <v>5</v>
          </cell>
        </row>
        <row r="80">
          <cell r="A80" t="str">
            <v>Índice de disponibilidad Sistemas Menores Oriente</v>
          </cell>
          <cell r="B80" t="str">
            <v>62.22</v>
          </cell>
        </row>
        <row r="81">
          <cell r="A81" t="str">
            <v>Índice de disponibilidad Central Santa Cruz</v>
          </cell>
          <cell r="B81" t="str">
            <v>89.49</v>
          </cell>
        </row>
        <row r="82">
          <cell r="A82" t="str">
            <v>Indice de indisponibilidad no programada Central Santa Cruz</v>
          </cell>
          <cell r="B82" t="str">
            <v>0.84</v>
          </cell>
        </row>
        <row r="83">
          <cell r="A83" t="str">
            <v>Índice de disponibilidad Central San Cristóbal</v>
          </cell>
          <cell r="B83" t="str">
            <v>99.95</v>
          </cell>
        </row>
        <row r="84">
          <cell r="A84" t="str">
            <v>Indice de indisponibilidad no programada Central San Cristóbal</v>
          </cell>
          <cell r="B84">
            <v>1</v>
          </cell>
        </row>
        <row r="85">
          <cell r="A85" t="str">
            <v>Índice de disponibilidad Central ITT</v>
          </cell>
          <cell r="B85" t="str">
            <v>78.72</v>
          </cell>
        </row>
        <row r="86">
          <cell r="A86" t="str">
            <v>Indice de indisponibilidad no programada Central ITT</v>
          </cell>
          <cell r="B86" t="str">
            <v>4.5</v>
          </cell>
        </row>
        <row r="87">
          <cell r="A87" t="str">
            <v>TPI.- Índice de disponibilidad total en generación</v>
          </cell>
          <cell r="B87">
            <v>857625</v>
          </cell>
        </row>
        <row r="88">
          <cell r="A88" t="str">
            <v>TPI.- Indice de indisponibilidad no programada de la unidades de generación</v>
          </cell>
          <cell r="B88">
            <v>41059</v>
          </cell>
        </row>
        <row r="89">
          <cell r="A89" t="str">
            <v>Porcentaje de proyectos ejecutados</v>
          </cell>
          <cell r="B89">
            <v>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lecloud.celec.gob.ec/s/7RNE6xjLAwJzQ3B" TargetMode="External"/><Relationship Id="rId1" Type="http://schemas.openxmlformats.org/officeDocument/2006/relationships/hyperlink" Target="mailto:jose.mera@celec.gob.ec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8ED5"/>
    <pageSetUpPr fitToPage="1"/>
  </sheetPr>
  <dimension ref="A1:G82"/>
  <sheetViews>
    <sheetView showGridLines="0" tabSelected="1" view="pageBreakPreview" topLeftCell="A67" zoomScaleNormal="90" workbookViewId="0">
      <selection activeCell="E8" sqref="E8"/>
    </sheetView>
  </sheetViews>
  <sheetFormatPr baseColWidth="10" defaultColWidth="9.140625" defaultRowHeight="12.75" x14ac:dyDescent="0.2"/>
  <cols>
    <col min="1" max="1" width="9" customWidth="1"/>
    <col min="2" max="2" width="23" customWidth="1"/>
    <col min="3" max="3" width="50.7109375" style="13" customWidth="1"/>
    <col min="4" max="4" width="31.28515625" customWidth="1"/>
    <col min="5" max="5" width="19.5703125" customWidth="1"/>
    <col min="6" max="6" width="4.7109375" customWidth="1"/>
    <col min="7" max="7" width="82.5703125" customWidth="1"/>
  </cols>
  <sheetData>
    <row r="1" spans="1:7" s="1" customFormat="1" ht="45" customHeight="1" x14ac:dyDescent="0.2">
      <c r="A1" s="26" t="s">
        <v>0</v>
      </c>
      <c r="B1" s="26"/>
      <c r="C1" s="26"/>
      <c r="D1" s="26"/>
      <c r="E1" s="26"/>
      <c r="G1" s="2"/>
    </row>
    <row r="2" spans="1:7" ht="24" customHeight="1" x14ac:dyDescent="0.2">
      <c r="A2" s="26" t="s">
        <v>1</v>
      </c>
      <c r="B2" s="26"/>
      <c r="C2" s="26"/>
      <c r="D2" s="26"/>
      <c r="E2" s="26"/>
      <c r="G2" s="3"/>
    </row>
    <row r="3" spans="1:7" s="5" customFormat="1" ht="53.25" customHeight="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118</v>
      </c>
      <c r="G3" s="3"/>
    </row>
    <row r="4" spans="1:7" s="6" customFormat="1" ht="46.5" customHeight="1" x14ac:dyDescent="0.2">
      <c r="A4" s="25" t="s">
        <v>6</v>
      </c>
      <c r="B4" s="25"/>
      <c r="C4" s="25"/>
      <c r="D4" s="25"/>
      <c r="E4" s="25"/>
      <c r="G4" s="3"/>
    </row>
    <row r="5" spans="1:7" s="5" customFormat="1" ht="55.5" customHeight="1" x14ac:dyDescent="0.2">
      <c r="A5" s="7">
        <v>1</v>
      </c>
      <c r="B5" s="21" t="s">
        <v>7</v>
      </c>
      <c r="C5" s="8" t="s">
        <v>8</v>
      </c>
      <c r="D5" s="8" t="s">
        <v>9</v>
      </c>
      <c r="E5" s="9" t="str">
        <f t="shared" ref="E5:E10" si="0">+VLOOKUP(D5,NOVI21,2,0)</f>
        <v>0.94</v>
      </c>
      <c r="G5" s="3"/>
    </row>
    <row r="6" spans="1:7" ht="55.5" customHeight="1" x14ac:dyDescent="0.2">
      <c r="A6" s="7">
        <f>A5+1</f>
        <v>2</v>
      </c>
      <c r="B6" s="19"/>
      <c r="C6" s="8" t="s">
        <v>8</v>
      </c>
      <c r="D6" s="8" t="s">
        <v>10</v>
      </c>
      <c r="E6" s="9" t="str">
        <f t="shared" si="0"/>
        <v>0.25</v>
      </c>
      <c r="G6" s="3"/>
    </row>
    <row r="7" spans="1:7" ht="55.5" customHeight="1" x14ac:dyDescent="0.2">
      <c r="A7" s="7">
        <f t="shared" ref="A7" si="1">A6+1</f>
        <v>3</v>
      </c>
      <c r="B7" s="19"/>
      <c r="C7" s="8" t="s">
        <v>8</v>
      </c>
      <c r="D7" s="8" t="s">
        <v>11</v>
      </c>
      <c r="E7" s="9" t="str">
        <f t="shared" si="0"/>
        <v>0.41</v>
      </c>
      <c r="G7" s="3"/>
    </row>
    <row r="8" spans="1:7" ht="55.5" customHeight="1" x14ac:dyDescent="0.2">
      <c r="A8" s="7">
        <v>4</v>
      </c>
      <c r="B8" s="19"/>
      <c r="C8" s="8" t="s">
        <v>8</v>
      </c>
      <c r="D8" s="8" t="s">
        <v>12</v>
      </c>
      <c r="E8" s="9">
        <f t="shared" si="0"/>
        <v>1</v>
      </c>
      <c r="G8" s="3"/>
    </row>
    <row r="9" spans="1:7" ht="55.5" customHeight="1" x14ac:dyDescent="0.2">
      <c r="A9" s="7">
        <v>5</v>
      </c>
      <c r="B9" s="20"/>
      <c r="C9" s="8" t="s">
        <v>13</v>
      </c>
      <c r="D9" s="8" t="s">
        <v>14</v>
      </c>
      <c r="E9" s="9">
        <f t="shared" si="0"/>
        <v>92</v>
      </c>
      <c r="G9" s="3"/>
    </row>
    <row r="10" spans="1:7" s="6" customFormat="1" ht="60" customHeight="1" x14ac:dyDescent="0.2">
      <c r="A10" s="7">
        <v>6</v>
      </c>
      <c r="B10" s="10" t="s">
        <v>15</v>
      </c>
      <c r="C10" s="11" t="s">
        <v>16</v>
      </c>
      <c r="D10" s="8" t="s">
        <v>17</v>
      </c>
      <c r="E10" s="9">
        <f t="shared" si="0"/>
        <v>1</v>
      </c>
      <c r="G10" s="3"/>
    </row>
    <row r="11" spans="1:7" ht="46.5" customHeight="1" x14ac:dyDescent="0.2">
      <c r="A11" s="25" t="s">
        <v>18</v>
      </c>
      <c r="B11" s="25"/>
      <c r="C11" s="25"/>
      <c r="D11" s="25"/>
      <c r="E11" s="25" t="e">
        <f t="shared" ref="E11" si="2">+VLOOKUP(D11,junio,2,0)</f>
        <v>#N/A</v>
      </c>
      <c r="G11" s="3"/>
    </row>
    <row r="12" spans="1:7" ht="84" customHeight="1" x14ac:dyDescent="0.2">
      <c r="A12" s="7">
        <v>7</v>
      </c>
      <c r="B12" s="21" t="s">
        <v>19</v>
      </c>
      <c r="C12" s="8" t="s">
        <v>20</v>
      </c>
      <c r="D12" s="8" t="s">
        <v>21</v>
      </c>
      <c r="E12" s="9" t="str">
        <f t="shared" ref="E12:E47" si="3">+VLOOKUP(D12,NOVI21,2,0)</f>
        <v>84.31</v>
      </c>
      <c r="G12" s="3"/>
    </row>
    <row r="13" spans="1:7" ht="84" customHeight="1" x14ac:dyDescent="0.2">
      <c r="A13" s="7">
        <v>8</v>
      </c>
      <c r="B13" s="19"/>
      <c r="C13" s="8" t="s">
        <v>20</v>
      </c>
      <c r="D13" s="8" t="s">
        <v>22</v>
      </c>
      <c r="E13" s="9" t="str">
        <f t="shared" si="3"/>
        <v>99.89</v>
      </c>
      <c r="G13" s="3"/>
    </row>
    <row r="14" spans="1:7" ht="84" customHeight="1" x14ac:dyDescent="0.2">
      <c r="A14" s="7">
        <v>9</v>
      </c>
      <c r="B14" s="19"/>
      <c r="C14" s="8" t="s">
        <v>20</v>
      </c>
      <c r="D14" s="8" t="s">
        <v>23</v>
      </c>
      <c r="E14" s="9" t="str">
        <f t="shared" si="3"/>
        <v>87.32</v>
      </c>
      <c r="G14" s="3"/>
    </row>
    <row r="15" spans="1:7" ht="84" customHeight="1" x14ac:dyDescent="0.2">
      <c r="A15" s="7">
        <v>10</v>
      </c>
      <c r="B15" s="19"/>
      <c r="C15" s="8" t="s">
        <v>20</v>
      </c>
      <c r="D15" s="8" t="s">
        <v>24</v>
      </c>
      <c r="E15" s="9" t="str">
        <f t="shared" si="3"/>
        <v>73.36</v>
      </c>
      <c r="G15" s="3"/>
    </row>
    <row r="16" spans="1:7" ht="84" customHeight="1" x14ac:dyDescent="0.2">
      <c r="A16" s="7">
        <v>11</v>
      </c>
      <c r="B16" s="19"/>
      <c r="C16" s="8" t="s">
        <v>20</v>
      </c>
      <c r="D16" s="8" t="s">
        <v>25</v>
      </c>
      <c r="E16" s="9" t="str">
        <f t="shared" si="3"/>
        <v>81.06</v>
      </c>
      <c r="G16" s="3"/>
    </row>
    <row r="17" spans="1:7" ht="84" customHeight="1" x14ac:dyDescent="0.2">
      <c r="A17" s="7">
        <v>12</v>
      </c>
      <c r="B17" s="19"/>
      <c r="C17" s="8" t="s">
        <v>20</v>
      </c>
      <c r="D17" s="8" t="s">
        <v>26</v>
      </c>
      <c r="E17" s="9" t="str">
        <f t="shared" si="3"/>
        <v>83.07</v>
      </c>
      <c r="G17" s="3"/>
    </row>
    <row r="18" spans="1:7" ht="84" customHeight="1" x14ac:dyDescent="0.2">
      <c r="A18" s="7">
        <v>13</v>
      </c>
      <c r="B18" s="19"/>
      <c r="C18" s="8" t="s">
        <v>20</v>
      </c>
      <c r="D18" s="8" t="s">
        <v>27</v>
      </c>
      <c r="E18" s="9" t="str">
        <f t="shared" si="3"/>
        <v>98.11</v>
      </c>
      <c r="G18" s="3"/>
    </row>
    <row r="19" spans="1:7" ht="84" customHeight="1" x14ac:dyDescent="0.2">
      <c r="A19" s="7">
        <v>14</v>
      </c>
      <c r="B19" s="19"/>
      <c r="C19" s="8" t="s">
        <v>20</v>
      </c>
      <c r="D19" s="8" t="s">
        <v>28</v>
      </c>
      <c r="E19" s="9" t="str">
        <f t="shared" si="3"/>
        <v>67.26</v>
      </c>
      <c r="G19" s="3"/>
    </row>
    <row r="20" spans="1:7" ht="84" customHeight="1" x14ac:dyDescent="0.2">
      <c r="A20" s="7">
        <v>15</v>
      </c>
      <c r="B20" s="19"/>
      <c r="C20" s="8" t="s">
        <v>20</v>
      </c>
      <c r="D20" s="8" t="s">
        <v>29</v>
      </c>
      <c r="E20" s="9" t="str">
        <f t="shared" si="3"/>
        <v>97.39</v>
      </c>
      <c r="G20" s="3"/>
    </row>
    <row r="21" spans="1:7" ht="84" customHeight="1" x14ac:dyDescent="0.2">
      <c r="A21" s="7">
        <v>16</v>
      </c>
      <c r="B21" s="19"/>
      <c r="C21" s="8" t="s">
        <v>20</v>
      </c>
      <c r="D21" s="8" t="s">
        <v>30</v>
      </c>
      <c r="E21" s="9" t="str">
        <f t="shared" si="3"/>
        <v>92.17</v>
      </c>
      <c r="G21" s="3"/>
    </row>
    <row r="22" spans="1:7" ht="84" customHeight="1" x14ac:dyDescent="0.2">
      <c r="A22" s="7">
        <v>17</v>
      </c>
      <c r="B22" s="19"/>
      <c r="C22" s="8" t="s">
        <v>20</v>
      </c>
      <c r="D22" s="8" t="s">
        <v>31</v>
      </c>
      <c r="E22" s="9" t="str">
        <f t="shared" si="3"/>
        <v>99.8</v>
      </c>
      <c r="G22" s="3"/>
    </row>
    <row r="23" spans="1:7" ht="84" customHeight="1" x14ac:dyDescent="0.2">
      <c r="A23" s="7">
        <v>18</v>
      </c>
      <c r="B23" s="19"/>
      <c r="C23" s="8" t="s">
        <v>20</v>
      </c>
      <c r="D23" s="8" t="s">
        <v>32</v>
      </c>
      <c r="E23" s="9" t="str">
        <f t="shared" si="3"/>
        <v>99.94</v>
      </c>
      <c r="G23" s="3"/>
    </row>
    <row r="24" spans="1:7" ht="84" customHeight="1" x14ac:dyDescent="0.2">
      <c r="A24" s="7">
        <v>19</v>
      </c>
      <c r="B24" s="19"/>
      <c r="C24" s="8" t="s">
        <v>20</v>
      </c>
      <c r="D24" s="8" t="s">
        <v>33</v>
      </c>
      <c r="E24" s="9">
        <f t="shared" si="3"/>
        <v>1</v>
      </c>
      <c r="G24" s="3"/>
    </row>
    <row r="25" spans="1:7" ht="84" customHeight="1" x14ac:dyDescent="0.2">
      <c r="A25" s="7">
        <v>20</v>
      </c>
      <c r="B25" s="19"/>
      <c r="C25" s="8" t="s">
        <v>20</v>
      </c>
      <c r="D25" s="8" t="s">
        <v>34</v>
      </c>
      <c r="E25" s="9" t="str">
        <f t="shared" si="3"/>
        <v>3.5</v>
      </c>
      <c r="G25" s="3"/>
    </row>
    <row r="26" spans="1:7" ht="84" customHeight="1" x14ac:dyDescent="0.2">
      <c r="A26" s="7">
        <v>21</v>
      </c>
      <c r="B26" s="19"/>
      <c r="C26" s="8" t="s">
        <v>20</v>
      </c>
      <c r="D26" s="8" t="s">
        <v>35</v>
      </c>
      <c r="E26" s="9">
        <f t="shared" si="3"/>
        <v>5</v>
      </c>
      <c r="G26" s="3"/>
    </row>
    <row r="27" spans="1:7" ht="84" customHeight="1" x14ac:dyDescent="0.2">
      <c r="A27" s="7">
        <v>22</v>
      </c>
      <c r="B27" s="19"/>
      <c r="C27" s="8" t="s">
        <v>20</v>
      </c>
      <c r="D27" s="8" t="s">
        <v>36</v>
      </c>
      <c r="E27" s="9" t="str">
        <f t="shared" si="3"/>
        <v>4.5</v>
      </c>
      <c r="G27" s="3"/>
    </row>
    <row r="28" spans="1:7" ht="84" customHeight="1" x14ac:dyDescent="0.2">
      <c r="A28" s="7">
        <v>23</v>
      </c>
      <c r="B28" s="19"/>
      <c r="C28" s="8" t="s">
        <v>20</v>
      </c>
      <c r="D28" s="8" t="s">
        <v>37</v>
      </c>
      <c r="E28" s="9" t="str">
        <f t="shared" si="3"/>
        <v>2.5</v>
      </c>
      <c r="G28" s="3"/>
    </row>
    <row r="29" spans="1:7" ht="84" customHeight="1" x14ac:dyDescent="0.2">
      <c r="A29" s="7">
        <v>24</v>
      </c>
      <c r="B29" s="19"/>
      <c r="C29" s="8" t="s">
        <v>20</v>
      </c>
      <c r="D29" s="8" t="s">
        <v>38</v>
      </c>
      <c r="E29" s="9">
        <f t="shared" si="3"/>
        <v>15</v>
      </c>
      <c r="G29" s="3"/>
    </row>
    <row r="30" spans="1:7" ht="84" customHeight="1" x14ac:dyDescent="0.2">
      <c r="A30" s="7">
        <v>25</v>
      </c>
      <c r="B30" s="19"/>
      <c r="C30" s="8" t="s">
        <v>20</v>
      </c>
      <c r="D30" s="8" t="s">
        <v>39</v>
      </c>
      <c r="E30" s="9">
        <f t="shared" si="3"/>
        <v>5</v>
      </c>
      <c r="G30" s="3"/>
    </row>
    <row r="31" spans="1:7" ht="84" customHeight="1" x14ac:dyDescent="0.2">
      <c r="A31" s="7">
        <v>26</v>
      </c>
      <c r="B31" s="19"/>
      <c r="C31" s="8" t="s">
        <v>20</v>
      </c>
      <c r="D31" s="8" t="s">
        <v>40</v>
      </c>
      <c r="E31" s="9">
        <f t="shared" si="3"/>
        <v>1</v>
      </c>
      <c r="G31" s="3"/>
    </row>
    <row r="32" spans="1:7" ht="84" customHeight="1" x14ac:dyDescent="0.2">
      <c r="A32" s="7">
        <v>27</v>
      </c>
      <c r="B32" s="19"/>
      <c r="C32" s="8" t="s">
        <v>20</v>
      </c>
      <c r="D32" s="8" t="s">
        <v>41</v>
      </c>
      <c r="E32" s="9" t="str">
        <f t="shared" si="3"/>
        <v>4.5</v>
      </c>
      <c r="G32" s="3"/>
    </row>
    <row r="33" spans="1:7" ht="84" customHeight="1" x14ac:dyDescent="0.2">
      <c r="A33" s="7">
        <v>28</v>
      </c>
      <c r="B33" s="19"/>
      <c r="C33" s="8" t="s">
        <v>20</v>
      </c>
      <c r="D33" s="8" t="s">
        <v>42</v>
      </c>
      <c r="E33" s="9">
        <f t="shared" si="3"/>
        <v>5</v>
      </c>
      <c r="G33" s="3"/>
    </row>
    <row r="34" spans="1:7" ht="84" customHeight="1" x14ac:dyDescent="0.2">
      <c r="A34" s="7">
        <v>29</v>
      </c>
      <c r="B34" s="19"/>
      <c r="C34" s="8" t="s">
        <v>20</v>
      </c>
      <c r="D34" s="8" t="s">
        <v>43</v>
      </c>
      <c r="E34" s="9">
        <f t="shared" si="3"/>
        <v>1</v>
      </c>
      <c r="G34" s="3"/>
    </row>
    <row r="35" spans="1:7" ht="84" customHeight="1" x14ac:dyDescent="0.2">
      <c r="A35" s="7">
        <v>30</v>
      </c>
      <c r="B35" s="19"/>
      <c r="C35" s="8" t="s">
        <v>20</v>
      </c>
      <c r="D35" s="8" t="s">
        <v>44</v>
      </c>
      <c r="E35" s="9">
        <f t="shared" si="3"/>
        <v>1</v>
      </c>
      <c r="G35" s="3"/>
    </row>
    <row r="36" spans="1:7" ht="84" customHeight="1" x14ac:dyDescent="0.2">
      <c r="A36" s="7">
        <v>31</v>
      </c>
      <c r="B36" s="19"/>
      <c r="C36" s="8" t="s">
        <v>20</v>
      </c>
      <c r="D36" s="8" t="s">
        <v>45</v>
      </c>
      <c r="E36" s="9" t="str">
        <f t="shared" si="3"/>
        <v>87.3</v>
      </c>
      <c r="G36" s="3"/>
    </row>
    <row r="37" spans="1:7" ht="84" customHeight="1" x14ac:dyDescent="0.2">
      <c r="A37" s="7">
        <v>32</v>
      </c>
      <c r="B37" s="19"/>
      <c r="C37" s="8" t="s">
        <v>20</v>
      </c>
      <c r="D37" s="8" t="s">
        <v>46</v>
      </c>
      <c r="E37" s="9" t="str">
        <f t="shared" si="3"/>
        <v>0.6</v>
      </c>
      <c r="G37" s="3"/>
    </row>
    <row r="38" spans="1:7" ht="84" customHeight="1" x14ac:dyDescent="0.2">
      <c r="A38" s="7">
        <v>33</v>
      </c>
      <c r="B38" s="19"/>
      <c r="C38" s="8" t="s">
        <v>20</v>
      </c>
      <c r="D38" s="8" t="s">
        <v>47</v>
      </c>
      <c r="E38" s="9">
        <f t="shared" si="3"/>
        <v>5</v>
      </c>
      <c r="G38" s="3"/>
    </row>
    <row r="39" spans="1:7" ht="84" customHeight="1" x14ac:dyDescent="0.2">
      <c r="A39" s="7">
        <v>34</v>
      </c>
      <c r="B39" s="19"/>
      <c r="C39" s="8" t="s">
        <v>20</v>
      </c>
      <c r="D39" s="8" t="s">
        <v>48</v>
      </c>
      <c r="E39" s="9" t="str">
        <f t="shared" si="3"/>
        <v>62.22</v>
      </c>
      <c r="G39" s="3"/>
    </row>
    <row r="40" spans="1:7" ht="84" customHeight="1" x14ac:dyDescent="0.2">
      <c r="A40" s="7">
        <v>35</v>
      </c>
      <c r="B40" s="19"/>
      <c r="C40" s="8" t="s">
        <v>20</v>
      </c>
      <c r="D40" s="8" t="s">
        <v>49</v>
      </c>
      <c r="E40" s="9" t="str">
        <f t="shared" si="3"/>
        <v>89.49</v>
      </c>
      <c r="G40" s="3"/>
    </row>
    <row r="41" spans="1:7" ht="84" customHeight="1" x14ac:dyDescent="0.2">
      <c r="A41" s="7">
        <v>36</v>
      </c>
      <c r="B41" s="19"/>
      <c r="C41" s="8" t="s">
        <v>20</v>
      </c>
      <c r="D41" s="8" t="s">
        <v>50</v>
      </c>
      <c r="E41" s="9" t="str">
        <f t="shared" si="3"/>
        <v>0.84</v>
      </c>
      <c r="G41" s="3"/>
    </row>
    <row r="42" spans="1:7" ht="84" customHeight="1" x14ac:dyDescent="0.2">
      <c r="A42" s="7">
        <v>37</v>
      </c>
      <c r="B42" s="19"/>
      <c r="C42" s="8" t="s">
        <v>20</v>
      </c>
      <c r="D42" s="8" t="s">
        <v>51</v>
      </c>
      <c r="E42" s="9" t="str">
        <f t="shared" si="3"/>
        <v>99.95</v>
      </c>
      <c r="G42" s="3"/>
    </row>
    <row r="43" spans="1:7" ht="84" customHeight="1" x14ac:dyDescent="0.2">
      <c r="A43" s="7">
        <v>38</v>
      </c>
      <c r="B43" s="19"/>
      <c r="C43" s="8" t="s">
        <v>20</v>
      </c>
      <c r="D43" s="8" t="s">
        <v>52</v>
      </c>
      <c r="E43" s="9">
        <f t="shared" si="3"/>
        <v>1</v>
      </c>
      <c r="G43" s="3"/>
    </row>
    <row r="44" spans="1:7" ht="84" customHeight="1" x14ac:dyDescent="0.2">
      <c r="A44" s="7">
        <v>39</v>
      </c>
      <c r="B44" s="19"/>
      <c r="C44" s="8" t="s">
        <v>20</v>
      </c>
      <c r="D44" s="8" t="s">
        <v>53</v>
      </c>
      <c r="E44" s="9" t="str">
        <f t="shared" si="3"/>
        <v>78.72</v>
      </c>
      <c r="G44" s="3"/>
    </row>
    <row r="45" spans="1:7" ht="84" customHeight="1" x14ac:dyDescent="0.2">
      <c r="A45" s="7">
        <v>40</v>
      </c>
      <c r="B45" s="19"/>
      <c r="C45" s="8" t="s">
        <v>20</v>
      </c>
      <c r="D45" s="8" t="s">
        <v>54</v>
      </c>
      <c r="E45" s="9" t="str">
        <f t="shared" si="3"/>
        <v>4.5</v>
      </c>
      <c r="G45" s="3"/>
    </row>
    <row r="46" spans="1:7" ht="84" customHeight="1" x14ac:dyDescent="0.2">
      <c r="A46" s="7">
        <v>41</v>
      </c>
      <c r="B46" s="19"/>
      <c r="C46" s="8" t="s">
        <v>20</v>
      </c>
      <c r="D46" s="8" t="s">
        <v>55</v>
      </c>
      <c r="E46" s="9">
        <f t="shared" si="3"/>
        <v>857625</v>
      </c>
      <c r="G46" s="3"/>
    </row>
    <row r="47" spans="1:7" ht="84" customHeight="1" x14ac:dyDescent="0.2">
      <c r="A47" s="7">
        <v>42</v>
      </c>
      <c r="B47" s="20"/>
      <c r="C47" s="8" t="s">
        <v>20</v>
      </c>
      <c r="D47" s="8" t="s">
        <v>56</v>
      </c>
      <c r="E47" s="9">
        <f t="shared" si="3"/>
        <v>41059</v>
      </c>
      <c r="G47" s="3"/>
    </row>
    <row r="48" spans="1:7" ht="46.5" customHeight="1" x14ac:dyDescent="0.2">
      <c r="A48" s="25" t="s">
        <v>57</v>
      </c>
      <c r="B48" s="25"/>
      <c r="C48" s="25"/>
      <c r="D48" s="25"/>
      <c r="E48" s="25" t="e">
        <f t="shared" ref="E48" si="4">+VLOOKUP(D48,junio,2,0)</f>
        <v>#N/A</v>
      </c>
      <c r="G48" s="3"/>
    </row>
    <row r="49" spans="1:7" ht="81.75" customHeight="1" x14ac:dyDescent="0.2">
      <c r="A49" s="7">
        <v>43</v>
      </c>
      <c r="B49" s="21" t="s">
        <v>58</v>
      </c>
      <c r="C49" s="8" t="s">
        <v>59</v>
      </c>
      <c r="D49" s="8" t="s">
        <v>60</v>
      </c>
      <c r="E49" s="9">
        <f t="shared" ref="E49:E75" si="5">+VLOOKUP(D49,NOVI21,2,0)</f>
        <v>1</v>
      </c>
      <c r="G49" s="3"/>
    </row>
    <row r="50" spans="1:7" ht="79.5" customHeight="1" x14ac:dyDescent="0.2">
      <c r="A50" s="7">
        <v>44</v>
      </c>
      <c r="B50" s="20"/>
      <c r="C50" s="8" t="s">
        <v>59</v>
      </c>
      <c r="D50" s="8" t="s">
        <v>61</v>
      </c>
      <c r="E50" s="9" t="str">
        <f t="shared" si="5"/>
        <v>0.98</v>
      </c>
      <c r="G50" s="3"/>
    </row>
    <row r="51" spans="1:7" ht="70.5" customHeight="1" x14ac:dyDescent="0.2">
      <c r="A51" s="7">
        <v>45</v>
      </c>
      <c r="B51" s="21" t="s">
        <v>62</v>
      </c>
      <c r="C51" s="8" t="s">
        <v>63</v>
      </c>
      <c r="D51" s="8" t="s">
        <v>64</v>
      </c>
      <c r="E51" s="9">
        <f t="shared" si="5"/>
        <v>40</v>
      </c>
      <c r="G51" s="3"/>
    </row>
    <row r="52" spans="1:7" ht="70.5" customHeight="1" x14ac:dyDescent="0.2">
      <c r="A52" s="7">
        <v>46</v>
      </c>
      <c r="B52" s="19"/>
      <c r="C52" s="8" t="s">
        <v>63</v>
      </c>
      <c r="D52" s="8" t="s">
        <v>65</v>
      </c>
      <c r="E52" s="9">
        <f t="shared" si="5"/>
        <v>100</v>
      </c>
      <c r="G52" s="3"/>
    </row>
    <row r="53" spans="1:7" ht="70.5" customHeight="1" x14ac:dyDescent="0.2">
      <c r="A53" s="7">
        <v>47</v>
      </c>
      <c r="B53" s="19"/>
      <c r="C53" s="8" t="s">
        <v>63</v>
      </c>
      <c r="D53" s="8" t="s">
        <v>66</v>
      </c>
      <c r="E53" s="9">
        <f t="shared" si="5"/>
        <v>30</v>
      </c>
      <c r="G53" s="3"/>
    </row>
    <row r="54" spans="1:7" ht="70.5" customHeight="1" x14ac:dyDescent="0.2">
      <c r="A54" s="7">
        <v>48</v>
      </c>
      <c r="B54" s="20"/>
      <c r="C54" s="8" t="s">
        <v>63</v>
      </c>
      <c r="D54" s="8" t="s">
        <v>67</v>
      </c>
      <c r="E54" s="9">
        <f t="shared" si="5"/>
        <v>70</v>
      </c>
      <c r="G54" s="3"/>
    </row>
    <row r="55" spans="1:7" ht="60" customHeight="1" x14ac:dyDescent="0.2">
      <c r="A55" s="7">
        <v>49</v>
      </c>
      <c r="B55" s="21" t="s">
        <v>68</v>
      </c>
      <c r="C55" s="8" t="s">
        <v>69</v>
      </c>
      <c r="D55" s="8" t="s">
        <v>70</v>
      </c>
      <c r="E55" s="9" t="str">
        <f t="shared" si="5"/>
        <v>0.09</v>
      </c>
      <c r="G55" s="3"/>
    </row>
    <row r="56" spans="1:7" ht="60" customHeight="1" x14ac:dyDescent="0.2">
      <c r="A56" s="7">
        <v>50</v>
      </c>
      <c r="B56" s="19"/>
      <c r="C56" s="8" t="s">
        <v>69</v>
      </c>
      <c r="D56" s="8" t="s">
        <v>71</v>
      </c>
      <c r="E56" s="9" t="str">
        <f t="shared" si="5"/>
        <v>0.04</v>
      </c>
      <c r="G56" s="3"/>
    </row>
    <row r="57" spans="1:7" ht="60" customHeight="1" x14ac:dyDescent="0.2">
      <c r="A57" s="7">
        <v>51</v>
      </c>
      <c r="B57" s="20"/>
      <c r="C57" s="8" t="s">
        <v>69</v>
      </c>
      <c r="D57" s="8" t="s">
        <v>72</v>
      </c>
      <c r="E57" s="9" t="str">
        <f t="shared" si="5"/>
        <v>0.05</v>
      </c>
      <c r="G57" s="3"/>
    </row>
    <row r="58" spans="1:7" ht="68.25" customHeight="1" x14ac:dyDescent="0.2">
      <c r="A58" s="7">
        <v>52</v>
      </c>
      <c r="B58" s="21" t="s">
        <v>73</v>
      </c>
      <c r="C58" s="8" t="s">
        <v>74</v>
      </c>
      <c r="D58" s="8" t="s">
        <v>75</v>
      </c>
      <c r="E58" s="9">
        <f t="shared" si="5"/>
        <v>1</v>
      </c>
      <c r="G58" s="3"/>
    </row>
    <row r="59" spans="1:7" ht="76.5" customHeight="1" x14ac:dyDescent="0.2">
      <c r="A59" s="7">
        <v>53</v>
      </c>
      <c r="B59" s="19"/>
      <c r="C59" s="8" t="s">
        <v>74</v>
      </c>
      <c r="D59" s="8" t="s">
        <v>76</v>
      </c>
      <c r="E59" s="9">
        <f t="shared" si="5"/>
        <v>18</v>
      </c>
      <c r="G59" s="3"/>
    </row>
    <row r="60" spans="1:7" ht="76.5" customHeight="1" x14ac:dyDescent="0.2">
      <c r="A60" s="7">
        <v>54</v>
      </c>
      <c r="B60" s="12" t="s">
        <v>77</v>
      </c>
      <c r="C60" s="8" t="s">
        <v>78</v>
      </c>
      <c r="D60" s="8" t="s">
        <v>79</v>
      </c>
      <c r="E60" s="9">
        <f t="shared" si="5"/>
        <v>8</v>
      </c>
      <c r="G60" s="3"/>
    </row>
    <row r="61" spans="1:7" ht="96.75" customHeight="1" x14ac:dyDescent="0.2">
      <c r="A61" s="7">
        <v>55</v>
      </c>
      <c r="B61" s="10" t="s">
        <v>80</v>
      </c>
      <c r="C61" s="8" t="s">
        <v>81</v>
      </c>
      <c r="D61" s="8" t="s">
        <v>82</v>
      </c>
      <c r="E61" s="9">
        <f t="shared" si="5"/>
        <v>1</v>
      </c>
      <c r="G61" s="3"/>
    </row>
    <row r="62" spans="1:7" ht="93" customHeight="1" x14ac:dyDescent="0.2">
      <c r="A62" s="7">
        <v>56</v>
      </c>
      <c r="B62" s="21" t="s">
        <v>83</v>
      </c>
      <c r="C62" s="8" t="s">
        <v>84</v>
      </c>
      <c r="D62" s="8" t="s">
        <v>85</v>
      </c>
      <c r="E62" s="9" t="str">
        <f t="shared" si="5"/>
        <v>0.95</v>
      </c>
      <c r="G62" s="3"/>
    </row>
    <row r="63" spans="1:7" ht="93.75" customHeight="1" x14ac:dyDescent="0.2">
      <c r="A63" s="7">
        <v>57</v>
      </c>
      <c r="B63" s="20"/>
      <c r="C63" s="8" t="s">
        <v>84</v>
      </c>
      <c r="D63" s="8" t="s">
        <v>86</v>
      </c>
      <c r="E63" s="9" t="str">
        <f t="shared" si="5"/>
        <v>0.9</v>
      </c>
      <c r="G63" s="3"/>
    </row>
    <row r="64" spans="1:7" ht="83.25" customHeight="1" x14ac:dyDescent="0.2">
      <c r="A64" s="7">
        <v>58</v>
      </c>
      <c r="B64" s="19" t="s">
        <v>87</v>
      </c>
      <c r="C64" s="8" t="s">
        <v>88</v>
      </c>
      <c r="D64" s="8" t="s">
        <v>89</v>
      </c>
      <c r="E64" s="9" t="str">
        <f t="shared" si="5"/>
        <v>0.6</v>
      </c>
      <c r="G64" s="3"/>
    </row>
    <row r="65" spans="1:7" ht="83.25" customHeight="1" x14ac:dyDescent="0.2">
      <c r="A65" s="7">
        <v>59</v>
      </c>
      <c r="B65" s="19"/>
      <c r="C65" s="8" t="s">
        <v>88</v>
      </c>
      <c r="D65" s="8" t="s">
        <v>90</v>
      </c>
      <c r="E65" s="9" t="str">
        <f t="shared" si="5"/>
        <v>0.2</v>
      </c>
      <c r="G65" s="3"/>
    </row>
    <row r="66" spans="1:7" ht="83.25" customHeight="1" x14ac:dyDescent="0.2">
      <c r="A66" s="7">
        <v>60</v>
      </c>
      <c r="B66" s="19"/>
      <c r="C66" s="8" t="s">
        <v>88</v>
      </c>
      <c r="D66" s="8" t="s">
        <v>91</v>
      </c>
      <c r="E66" s="9">
        <f t="shared" si="5"/>
        <v>1</v>
      </c>
      <c r="G66" s="3"/>
    </row>
    <row r="67" spans="1:7" ht="83.25" customHeight="1" x14ac:dyDescent="0.2">
      <c r="A67" s="7">
        <v>61</v>
      </c>
      <c r="B67" s="19"/>
      <c r="C67" s="8" t="s">
        <v>88</v>
      </c>
      <c r="D67" s="8" t="s">
        <v>92</v>
      </c>
      <c r="E67" s="9">
        <f t="shared" si="5"/>
        <v>1</v>
      </c>
      <c r="G67" s="3"/>
    </row>
    <row r="68" spans="1:7" ht="83.25" customHeight="1" x14ac:dyDescent="0.2">
      <c r="A68" s="7">
        <v>62</v>
      </c>
      <c r="B68" s="20"/>
      <c r="C68" s="8" t="s">
        <v>88</v>
      </c>
      <c r="D68" s="8" t="s">
        <v>93</v>
      </c>
      <c r="E68" s="9" t="str">
        <f t="shared" si="5"/>
        <v>0.4</v>
      </c>
      <c r="G68" s="3"/>
    </row>
    <row r="69" spans="1:7" ht="69" customHeight="1" x14ac:dyDescent="0.2">
      <c r="A69" s="7">
        <v>63</v>
      </c>
      <c r="B69" s="21" t="s">
        <v>94</v>
      </c>
      <c r="C69" s="8" t="s">
        <v>95</v>
      </c>
      <c r="D69" s="8" t="s">
        <v>96</v>
      </c>
      <c r="E69" s="9">
        <f t="shared" si="5"/>
        <v>1</v>
      </c>
      <c r="G69" s="3"/>
    </row>
    <row r="70" spans="1:7" ht="69" customHeight="1" x14ac:dyDescent="0.2">
      <c r="A70" s="7">
        <v>64</v>
      </c>
      <c r="B70" s="19"/>
      <c r="C70" s="8" t="s">
        <v>95</v>
      </c>
      <c r="D70" s="8" t="s">
        <v>97</v>
      </c>
      <c r="E70" s="9">
        <f t="shared" si="5"/>
        <v>1</v>
      </c>
      <c r="G70" s="3"/>
    </row>
    <row r="71" spans="1:7" ht="69" customHeight="1" x14ac:dyDescent="0.2">
      <c r="A71" s="7">
        <v>65</v>
      </c>
      <c r="B71" s="19"/>
      <c r="C71" s="8" t="s">
        <v>95</v>
      </c>
      <c r="D71" s="8" t="s">
        <v>98</v>
      </c>
      <c r="E71" s="9">
        <f t="shared" si="5"/>
        <v>1</v>
      </c>
      <c r="G71" s="3"/>
    </row>
    <row r="72" spans="1:7" ht="66.75" customHeight="1" x14ac:dyDescent="0.2">
      <c r="A72" s="7">
        <v>66</v>
      </c>
      <c r="B72" s="20"/>
      <c r="C72" s="8" t="s">
        <v>95</v>
      </c>
      <c r="D72" s="8" t="s">
        <v>99</v>
      </c>
      <c r="E72" s="9">
        <f t="shared" si="5"/>
        <v>1</v>
      </c>
      <c r="G72" s="3"/>
    </row>
    <row r="73" spans="1:7" ht="66.75" customHeight="1" x14ac:dyDescent="0.2">
      <c r="A73" s="7">
        <v>67</v>
      </c>
      <c r="B73" s="21" t="s">
        <v>7</v>
      </c>
      <c r="C73" s="8" t="s">
        <v>100</v>
      </c>
      <c r="D73" s="8" t="s">
        <v>101</v>
      </c>
      <c r="E73" s="9">
        <f t="shared" si="5"/>
        <v>93</v>
      </c>
      <c r="G73" s="3"/>
    </row>
    <row r="74" spans="1:7" ht="66.75" customHeight="1" x14ac:dyDescent="0.2">
      <c r="A74" s="7">
        <v>68</v>
      </c>
      <c r="B74" s="19"/>
      <c r="C74" s="8" t="s">
        <v>102</v>
      </c>
      <c r="D74" s="8" t="s">
        <v>103</v>
      </c>
      <c r="E74" s="9">
        <f t="shared" si="5"/>
        <v>0</v>
      </c>
      <c r="G74" s="3"/>
    </row>
    <row r="75" spans="1:7" ht="66.75" customHeight="1" x14ac:dyDescent="0.2">
      <c r="A75" s="7">
        <v>69</v>
      </c>
      <c r="B75" s="20"/>
      <c r="C75" s="8" t="s">
        <v>102</v>
      </c>
      <c r="D75" s="8" t="s">
        <v>104</v>
      </c>
      <c r="E75" s="9" t="str">
        <f t="shared" si="5"/>
        <v>0.07</v>
      </c>
      <c r="G75" s="3"/>
    </row>
    <row r="76" spans="1:7" ht="28.5" customHeight="1" x14ac:dyDescent="0.2">
      <c r="A76" s="22" t="s">
        <v>105</v>
      </c>
      <c r="B76" s="22"/>
      <c r="C76" s="22"/>
      <c r="D76" s="23" t="s">
        <v>106</v>
      </c>
      <c r="E76" s="23"/>
    </row>
    <row r="77" spans="1:7" ht="42.75" customHeight="1" x14ac:dyDescent="0.2">
      <c r="A77" s="14" t="s">
        <v>107</v>
      </c>
      <c r="B77" s="14"/>
      <c r="C77" s="14"/>
      <c r="D77" s="24">
        <v>45260</v>
      </c>
      <c r="E77" s="24"/>
    </row>
    <row r="78" spans="1:7" s="5" customFormat="1" ht="33.75" customHeight="1" x14ac:dyDescent="0.2">
      <c r="A78" s="14" t="s">
        <v>108</v>
      </c>
      <c r="B78" s="14"/>
      <c r="C78" s="14"/>
      <c r="D78" s="18" t="s">
        <v>109</v>
      </c>
      <c r="E78" s="18"/>
      <c r="F78" s="6"/>
      <c r="G78"/>
    </row>
    <row r="79" spans="1:7" ht="33.75" customHeight="1" x14ac:dyDescent="0.2">
      <c r="A79" s="14" t="s">
        <v>110</v>
      </c>
      <c r="B79" s="14"/>
      <c r="C79" s="14"/>
      <c r="D79" s="17" t="s">
        <v>111</v>
      </c>
      <c r="E79" s="17"/>
    </row>
    <row r="80" spans="1:7" ht="33.75" customHeight="1" x14ac:dyDescent="0.2">
      <c r="A80" s="14" t="s">
        <v>112</v>
      </c>
      <c r="B80" s="14"/>
      <c r="C80" s="14"/>
      <c r="D80" s="18" t="s">
        <v>113</v>
      </c>
      <c r="E80" s="18"/>
    </row>
    <row r="81" spans="1:5" ht="33.75" customHeight="1" x14ac:dyDescent="0.2">
      <c r="A81" s="14" t="s">
        <v>114</v>
      </c>
      <c r="B81" s="14"/>
      <c r="C81" s="14"/>
      <c r="D81" s="15" t="s">
        <v>115</v>
      </c>
      <c r="E81" s="16"/>
    </row>
    <row r="82" spans="1:5" ht="33.75" customHeight="1" x14ac:dyDescent="0.2">
      <c r="A82" s="14" t="s">
        <v>116</v>
      </c>
      <c r="B82" s="14"/>
      <c r="C82" s="14"/>
      <c r="D82" s="17" t="s">
        <v>117</v>
      </c>
      <c r="E82" s="17"/>
    </row>
  </sheetData>
  <sheetProtection algorithmName="SHA-512" hashValue="0IdVCbFwEWLiNqjR7+4RoiMX4nD6nIcbTGVcNbTzsvIo1G9qSu8t283/xixBFDqBSL44EUVvQSAyHRReOufLIw==" saltValue="NU+bx6NzPiG8Oic26izqow==" spinCount="100000" sheet="1" objects="1" scenarios="1"/>
  <autoFilter ref="A3:E82"/>
  <mergeCells count="29">
    <mergeCell ref="B12:B47"/>
    <mergeCell ref="A1:E1"/>
    <mergeCell ref="A2:E2"/>
    <mergeCell ref="A4:E4"/>
    <mergeCell ref="B5:B9"/>
    <mergeCell ref="A11:E11"/>
    <mergeCell ref="A77:C77"/>
    <mergeCell ref="D77:E77"/>
    <mergeCell ref="A48:E48"/>
    <mergeCell ref="B49:B50"/>
    <mergeCell ref="B51:B54"/>
    <mergeCell ref="B55:B57"/>
    <mergeCell ref="B58:B59"/>
    <mergeCell ref="B62:B63"/>
    <mergeCell ref="B64:B68"/>
    <mergeCell ref="B69:B72"/>
    <mergeCell ref="B73:B75"/>
    <mergeCell ref="A76:C76"/>
    <mergeCell ref="D76:E76"/>
    <mergeCell ref="A81:C81"/>
    <mergeCell ref="D81:E81"/>
    <mergeCell ref="A82:C82"/>
    <mergeCell ref="D82:E82"/>
    <mergeCell ref="A78:C78"/>
    <mergeCell ref="D78:E78"/>
    <mergeCell ref="A79:C79"/>
    <mergeCell ref="D79:E79"/>
    <mergeCell ref="A80:C80"/>
    <mergeCell ref="D80:E80"/>
  </mergeCells>
  <hyperlinks>
    <hyperlink ref="D81" r:id="rId1"/>
    <hyperlink ref="D76:E76" r:id="rId2" display="Reporte GPR"/>
  </hyperlinks>
  <printOptions horizontalCentered="1"/>
  <pageMargins left="0" right="0" top="0.98425196850393704" bottom="0.74803149606299202" header="0.15748031496063" footer="0.31496062992126"/>
  <pageSetup paperSize="9" scale="77" firstPageNumber="0" fitToHeight="8" orientation="portrait" useFirstPageNumber="1" r:id="rId3"/>
  <headerFooter>
    <oddHeader>&amp;R&amp;G</oddHeader>
    <oddFooter>&amp;L&amp;P de 7&amp;CCORPORACIÓN ELÉCTRICA DEL ECUADOR&amp;RLiteral a4) Metas y objetivos unidades administrativas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a) metas y objetivos </vt:lpstr>
      <vt:lpstr>'literal a) metas y objetivos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Montenegro</dc:creator>
  <cp:lastModifiedBy>Susana Lombeyda</cp:lastModifiedBy>
  <dcterms:created xsi:type="dcterms:W3CDTF">2023-12-04T15:47:34Z</dcterms:created>
  <dcterms:modified xsi:type="dcterms:W3CDTF">2023-12-08T23:53:13Z</dcterms:modified>
</cp:coreProperties>
</file>